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3250" windowHeight="12570" activeTab="3"/>
  </bookViews>
  <sheets>
    <sheet name="8класс " sheetId="14" r:id="rId1"/>
    <sheet name="9 класс " sheetId="15" r:id="rId2"/>
    <sheet name="10 класс " sheetId="16" r:id="rId3"/>
    <sheet name="11 класс  " sheetId="17" r:id="rId4"/>
    <sheet name="Образец" sheetId="10" r:id="rId5"/>
    <sheet name="Общий" sheetId="8" r:id="rId6"/>
    <sheet name="Лист2" sheetId="2" r:id="rId7"/>
    <sheet name="Лист3" sheetId="3" r:id="rId8"/>
  </sheets>
  <definedNames>
    <definedName name="_xlnm._FilterDatabase" localSheetId="2" hidden="1">'10 класс '!$A$4:$O$4</definedName>
    <definedName name="_xlnm._FilterDatabase" localSheetId="3" hidden="1">'11 класс  '!$A$4:$O$4</definedName>
    <definedName name="_xlnm._FilterDatabase" localSheetId="0" hidden="1">'8класс '!$A$4:$O$4</definedName>
    <definedName name="_xlnm._FilterDatabase" localSheetId="1" hidden="1">'9 класс '!$A$4:$O$4</definedName>
    <definedName name="_xlnm._FilterDatabase" localSheetId="4" hidden="1">Образец!$A$4:$U$4</definedName>
    <definedName name="_xlnm.Print_Area" localSheetId="2">'10 класс '!$A$1:$N$10</definedName>
    <definedName name="_xlnm.Print_Area" localSheetId="3">'11 класс  '!$A$1:$N$12</definedName>
    <definedName name="_xlnm.Print_Area" localSheetId="0">'8класс '!$A$1:$N$19</definedName>
    <definedName name="_xlnm.Print_Area" localSheetId="1">'9 класс '!$A$1:$N$11</definedName>
    <definedName name="_xlnm.Print_Area" localSheetId="4">Образец!$A$1:$M$24</definedName>
    <definedName name="_xlnm.Print_Area" localSheetId="5">Общий!$A$1:$T$40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7"/>
  <c r="M6" i="15"/>
  <c r="M5"/>
  <c r="M6" i="14"/>
  <c r="M7"/>
  <c r="M8"/>
  <c r="M9"/>
  <c r="M5"/>
  <c r="P33" i="8"/>
  <c r="Q33" s="1"/>
  <c r="K33"/>
  <c r="P32"/>
  <c r="Q32" s="1"/>
  <c r="K32"/>
  <c r="Q31"/>
  <c r="P31"/>
  <c r="K31"/>
  <c r="P30"/>
  <c r="Q30" s="1"/>
  <c r="K30"/>
  <c r="P29"/>
  <c r="Q29" s="1"/>
  <c r="K29"/>
  <c r="P28"/>
  <c r="Q28" s="1"/>
  <c r="K28"/>
  <c r="Q27"/>
  <c r="P27"/>
  <c r="K27"/>
  <c r="P26"/>
  <c r="Q26" s="1"/>
  <c r="K26"/>
  <c r="P25"/>
  <c r="Q25" s="1"/>
  <c r="K25"/>
  <c r="P24"/>
  <c r="Q24" s="1"/>
  <c r="K24"/>
  <c r="Q23"/>
  <c r="P23"/>
  <c r="K23"/>
  <c r="P22"/>
  <c r="Q22" s="1"/>
  <c r="K22"/>
  <c r="P21"/>
  <c r="Q21" s="1"/>
  <c r="K21"/>
  <c r="P20"/>
  <c r="Q20" s="1"/>
  <c r="K20"/>
  <c r="Q19"/>
  <c r="P19"/>
  <c r="K19"/>
  <c r="P18"/>
  <c r="Q18" s="1"/>
  <c r="K18"/>
  <c r="P17"/>
  <c r="Q17" s="1"/>
  <c r="K17"/>
  <c r="P16"/>
  <c r="Q16" s="1"/>
  <c r="K16"/>
  <c r="Q15"/>
  <c r="P15"/>
  <c r="K15"/>
  <c r="P14"/>
  <c r="Q14" s="1"/>
  <c r="K14"/>
  <c r="P13"/>
  <c r="Q13" s="1"/>
  <c r="K13"/>
  <c r="P12"/>
  <c r="Q12" s="1"/>
  <c r="K12"/>
  <c r="Q11"/>
  <c r="P11"/>
  <c r="K11"/>
  <c r="P10"/>
  <c r="Q10" s="1"/>
  <c r="K10"/>
  <c r="P9"/>
  <c r="Q9" s="1"/>
  <c r="K9"/>
  <c r="P8"/>
  <c r="Q8" s="1"/>
  <c r="K8"/>
  <c r="Q7"/>
  <c r="P7"/>
  <c r="K7"/>
  <c r="P6"/>
  <c r="Q6" s="1"/>
  <c r="K6"/>
  <c r="P5"/>
  <c r="Q5" s="1"/>
  <c r="K5"/>
</calcChain>
</file>

<file path=xl/sharedStrings.xml><?xml version="1.0" encoding="utf-8"?>
<sst xmlns="http://schemas.openxmlformats.org/spreadsheetml/2006/main" count="204" uniqueCount="89">
  <si>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</si>
  <si>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</si>
  <si>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</si>
  <si>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</si>
  <si>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</si>
  <si>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</si>
  <si>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</si>
  <si>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</si>
  <si>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</si>
  <si>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</si>
  <si>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</si>
  <si>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</si>
  <si>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</si>
  <si>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</si>
  <si>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</si>
  <si>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</si>
  <si>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</si>
  <si>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</si>
  <si>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</si>
  <si>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</si>
  <si>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</si>
  <si>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</si>
  <si>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</si>
  <si>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</si>
  <si>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</si>
  <si>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</si>
  <si>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</si>
  <si>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</si>
  <si>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</si>
  <si>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</si>
  <si>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</si>
  <si>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</si>
  <si>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</si>
  <si>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</si>
  <si>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</si>
  <si>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>ХИМИЯ</t>
  </si>
  <si>
    <t xml:space="preserve">Герасимова </t>
  </si>
  <si>
    <t>Ксения</t>
  </si>
  <si>
    <t xml:space="preserve">Слежова </t>
  </si>
  <si>
    <t>Виктория</t>
  </si>
  <si>
    <t>МБОУ "Агинская СОШ №1"</t>
  </si>
  <si>
    <t>8А</t>
  </si>
  <si>
    <t>8Б</t>
  </si>
  <si>
    <t>Ивашкина Е.А.</t>
  </si>
  <si>
    <t>Дмитриевна</t>
  </si>
  <si>
    <t>Алексеевна</t>
  </si>
  <si>
    <t>химия</t>
  </si>
  <si>
    <t>9А</t>
  </si>
  <si>
    <t>Прудников</t>
  </si>
  <si>
    <t>Александр</t>
  </si>
  <si>
    <t>Кузьмук</t>
  </si>
  <si>
    <t>Андрей</t>
  </si>
  <si>
    <t>Андреевич</t>
  </si>
  <si>
    <t>Александрович</t>
  </si>
  <si>
    <t>Евгеньевна</t>
  </si>
  <si>
    <t>МБОУ "Агинская СОШ№1"</t>
  </si>
  <si>
    <t xml:space="preserve">Бехлер </t>
  </si>
  <si>
    <t xml:space="preserve">Александр </t>
  </si>
  <si>
    <t>Сергеевич</t>
  </si>
  <si>
    <t>Шевчук</t>
  </si>
  <si>
    <t>Юлия</t>
  </si>
  <si>
    <t>МКОУ Среднеагинская СОШ</t>
  </si>
  <si>
    <t>Шипицына Д.А.</t>
  </si>
  <si>
    <t>Николаев</t>
  </si>
  <si>
    <t xml:space="preserve">Игорь </t>
  </si>
  <si>
    <t>Владимирович</t>
  </si>
  <si>
    <t>МБОУ "Агинская СОШ №2"</t>
  </si>
  <si>
    <t>Зевакина Ю.Д.</t>
  </si>
  <si>
    <t>Карпов</t>
  </si>
  <si>
    <t>Иван</t>
  </si>
  <si>
    <t>Х-11-1</t>
  </si>
  <si>
    <t>1 тур</t>
  </si>
  <si>
    <t>2 тур</t>
  </si>
  <si>
    <t xml:space="preserve">Протокол проведения муниципального этапа всероссийской олимпиады школьников 2022-2023 уч.год </t>
  </si>
  <si>
    <t>Х-10-1</t>
  </si>
  <si>
    <t>Х-9-1</t>
  </si>
  <si>
    <t>Х-9-2</t>
  </si>
  <si>
    <t>Х-8-1</t>
  </si>
  <si>
    <t>Х-8-2</t>
  </si>
  <si>
    <t>Х-8-3</t>
  </si>
  <si>
    <t>Х-8-4</t>
  </si>
  <si>
    <t>Х-8-5</t>
  </si>
  <si>
    <t xml:space="preserve">Непомнящая </t>
  </si>
  <si>
    <t>Полина</t>
  </si>
  <si>
    <t>участник</t>
  </si>
  <si>
    <t>максимальное количество баллов  130 (100бальная сиистема)</t>
  </si>
  <si>
    <t>Витальевна</t>
  </si>
  <si>
    <t>максимальное количество баллов 130 (100бальная сиистема)</t>
  </si>
  <si>
    <t>максимальное количество баллов130 (100бальная сиистема)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</si>
</sst>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 applyAlignment="1">
      <alignment horizontal="left"/>
    </xf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0" fillId="0" borderId="0" xfId="0" applyNumberFormat="1"/>
    <xf numFmtId="14" fontId="7" fillId="0" borderId="1" xfId="0" applyNumberFormat="1" applyFont="1" applyBorder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1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wrapText="1"/>
    </xf>
    <xf numFmtId="1" fontId="13" fillId="0" borderId="1" xfId="0" applyNumberFormat="1" applyFont="1" applyBorder="1" applyAlignment="1">
      <alignment horizontal="left" vertical="top"/>
    </xf>
    <xf numFmtId="14" fontId="12" fillId="0" borderId="1" xfId="0" applyNumberFormat="1" applyFont="1" applyBorder="1" applyAlignment="1">
      <alignment horizontal="left" vertical="top"/>
    </xf>
    <xf numFmtId="1" fontId="12" fillId="0" borderId="1" xfId="0" applyNumberFormat="1" applyFont="1" applyBorder="1" applyAlignment="1">
      <alignment horizontal="left" vertical="top"/>
    </xf>
    <xf numFmtId="0" fontId="1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/>
    </xf>
    <xf numFmtId="1" fontId="13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2" fillId="5" borderId="1" xfId="1" applyFont="1" applyFill="1" applyBorder="1" applyAlignment="1">
      <alignment horizontal="left"/>
    </xf>
    <xf numFmtId="14" fontId="12" fillId="5" borderId="1" xfId="0" applyNumberFormat="1" applyFont="1" applyFill="1" applyBorder="1" applyAlignment="1">
      <alignment horizontal="left"/>
    </xf>
    <xf numFmtId="1" fontId="12" fillId="5" borderId="1" xfId="0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 vertical="top"/>
    </xf>
    <xf numFmtId="0" fontId="14" fillId="5" borderId="1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left" vertical="top" wrapText="1"/>
    </xf>
    <xf numFmtId="14" fontId="12" fillId="5" borderId="1" xfId="0" applyNumberFormat="1" applyFont="1" applyFill="1" applyBorder="1" applyAlignment="1">
      <alignment horizontal="left" vertical="top"/>
    </xf>
    <xf numFmtId="1" fontId="12" fillId="5" borderId="1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7" fillId="0" borderId="1" xfId="0" applyFont="1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830010.kiasuo.ru/ous/5860690/students/2483001000001346765" TargetMode="External"/><Relationship Id="rId1" Type="http://schemas.openxmlformats.org/officeDocument/2006/relationships/hyperlink" Target="https://830010.kiasuo.ru/ous/5860690/students/248300100000134622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89" zoomScaleNormal="80" zoomScaleSheetLayoutView="89" workbookViewId="0">
      <selection activeCell="G2" sqref="G2:L2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23.28515625" customWidth="1"/>
    <col min="5" max="5" width="16.28515625" customWidth="1"/>
    <col min="6" max="6" width="19.28515625" bestFit="1" customWidth="1"/>
    <col min="7" max="7" width="29.28515625" bestFit="1" customWidth="1"/>
    <col min="8" max="8" width="9.28515625" bestFit="1" customWidth="1"/>
    <col min="9" max="10" width="9.28515625" customWidth="1"/>
    <col min="11" max="11" width="13.5703125" bestFit="1" customWidth="1"/>
    <col min="12" max="12" width="11.42578125" bestFit="1" customWidth="1"/>
    <col min="13" max="13" width="15.7109375" bestFit="1" customWidth="1"/>
    <col min="14" max="14" width="19.28515625" bestFit="1" customWidth="1"/>
    <col min="15" max="15" width="0.140625" customWidth="1"/>
  </cols>
  <sheetData>
    <row r="1" spans="1:15" ht="2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</row>
    <row r="2" spans="1:15" ht="21">
      <c r="A2" s="2"/>
      <c r="B2" s="52" t="s">
        <v>24</v>
      </c>
      <c r="C2" s="52"/>
      <c r="D2" t="s">
        <v>35</v>
      </c>
      <c r="G2" s="53" t="s">
        <v>85</v>
      </c>
      <c r="H2" s="53"/>
      <c r="I2" s="53"/>
      <c r="J2" s="53"/>
      <c r="K2" s="53"/>
      <c r="L2" s="53"/>
    </row>
    <row r="3" spans="1:15" ht="18.75">
      <c r="A3" s="2"/>
    </row>
    <row r="4" spans="1:15" ht="26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71</v>
      </c>
      <c r="J4" s="5" t="s">
        <v>72</v>
      </c>
      <c r="K4" s="5" t="s">
        <v>11</v>
      </c>
      <c r="L4" s="6" t="s">
        <v>12</v>
      </c>
      <c r="M4" s="7" t="s">
        <v>13</v>
      </c>
      <c r="N4" s="7" t="s">
        <v>19</v>
      </c>
    </row>
    <row r="5" spans="1:15" ht="15.75">
      <c r="A5" s="31">
        <v>1</v>
      </c>
      <c r="B5" s="31" t="s">
        <v>77</v>
      </c>
      <c r="C5" s="30" t="s">
        <v>36</v>
      </c>
      <c r="D5" s="31" t="s">
        <v>37</v>
      </c>
      <c r="E5" s="31" t="s">
        <v>44</v>
      </c>
      <c r="F5" s="36">
        <v>39479</v>
      </c>
      <c r="G5" s="35" t="s">
        <v>40</v>
      </c>
      <c r="H5" s="31" t="s">
        <v>41</v>
      </c>
      <c r="I5" s="31">
        <v>5</v>
      </c>
      <c r="J5" s="31">
        <v>0</v>
      </c>
      <c r="K5" s="31" t="s">
        <v>84</v>
      </c>
      <c r="L5" s="31">
        <v>5</v>
      </c>
      <c r="M5" s="37">
        <f>L5/1.3</f>
        <v>3.8461538461538458</v>
      </c>
      <c r="N5" s="30" t="s">
        <v>43</v>
      </c>
    </row>
    <row r="6" spans="1:15" ht="15.75">
      <c r="A6" s="31">
        <v>2</v>
      </c>
      <c r="B6" s="31" t="s">
        <v>79</v>
      </c>
      <c r="C6" s="30" t="s">
        <v>59</v>
      </c>
      <c r="D6" s="31" t="s">
        <v>60</v>
      </c>
      <c r="E6" s="31" t="s">
        <v>54</v>
      </c>
      <c r="F6" s="36">
        <v>39630</v>
      </c>
      <c r="G6" s="32" t="s">
        <v>61</v>
      </c>
      <c r="H6" s="31">
        <v>8</v>
      </c>
      <c r="I6" s="31">
        <v>3</v>
      </c>
      <c r="J6" s="31">
        <v>0</v>
      </c>
      <c r="K6" s="31" t="s">
        <v>84</v>
      </c>
      <c r="L6" s="31">
        <v>3</v>
      </c>
      <c r="M6" s="37">
        <f t="shared" ref="M6:M9" si="0">L6/1.3</f>
        <v>2.3076923076923075</v>
      </c>
      <c r="N6" s="30" t="s">
        <v>62</v>
      </c>
    </row>
    <row r="7" spans="1:15" ht="15.75">
      <c r="A7" s="31">
        <v>3</v>
      </c>
      <c r="B7" s="31" t="s">
        <v>78</v>
      </c>
      <c r="C7" s="30" t="s">
        <v>38</v>
      </c>
      <c r="D7" s="31" t="s">
        <v>39</v>
      </c>
      <c r="E7" s="31" t="s">
        <v>45</v>
      </c>
      <c r="F7" s="36">
        <v>39482</v>
      </c>
      <c r="G7" s="35" t="s">
        <v>40</v>
      </c>
      <c r="H7" s="31" t="s">
        <v>42</v>
      </c>
      <c r="I7" s="31">
        <v>3</v>
      </c>
      <c r="J7" s="31">
        <v>0</v>
      </c>
      <c r="K7" s="31" t="s">
        <v>84</v>
      </c>
      <c r="L7" s="31">
        <v>3</v>
      </c>
      <c r="M7" s="37">
        <f t="shared" si="0"/>
        <v>2.3076923076923075</v>
      </c>
      <c r="N7" s="30" t="s">
        <v>43</v>
      </c>
    </row>
    <row r="8" spans="1:15" ht="15.75">
      <c r="A8" s="31">
        <v>4</v>
      </c>
      <c r="B8" s="31" t="s">
        <v>80</v>
      </c>
      <c r="C8" s="33" t="s">
        <v>63</v>
      </c>
      <c r="D8" s="33" t="s">
        <v>64</v>
      </c>
      <c r="E8" s="33" t="s">
        <v>65</v>
      </c>
      <c r="F8" s="36">
        <v>39813</v>
      </c>
      <c r="G8" s="32" t="s">
        <v>61</v>
      </c>
      <c r="H8" s="31">
        <v>8</v>
      </c>
      <c r="I8" s="31">
        <v>0</v>
      </c>
      <c r="J8" s="31">
        <v>0</v>
      </c>
      <c r="K8" s="31" t="s">
        <v>84</v>
      </c>
      <c r="L8" s="31">
        <v>0</v>
      </c>
      <c r="M8" s="37">
        <f t="shared" si="0"/>
        <v>0</v>
      </c>
      <c r="N8" s="30" t="s">
        <v>62</v>
      </c>
    </row>
    <row r="9" spans="1:15" ht="15.75">
      <c r="A9" s="31">
        <v>5</v>
      </c>
      <c r="B9" s="31" t="s">
        <v>81</v>
      </c>
      <c r="C9" s="56" t="s">
        <v>82</v>
      </c>
      <c r="D9" s="57" t="s">
        <v>83</v>
      </c>
      <c r="E9" s="33" t="s">
        <v>86</v>
      </c>
      <c r="F9" s="60">
        <v>39361</v>
      </c>
      <c r="G9" s="35" t="s">
        <v>40</v>
      </c>
      <c r="H9" s="59">
        <v>8</v>
      </c>
      <c r="I9" s="57">
        <v>0</v>
      </c>
      <c r="J9" s="57">
        <v>0</v>
      </c>
      <c r="K9" s="31" t="s">
        <v>84</v>
      </c>
      <c r="L9" s="57">
        <v>0</v>
      </c>
      <c r="M9" s="37">
        <f t="shared" si="0"/>
        <v>0</v>
      </c>
      <c r="N9" s="58" t="s">
        <v>43</v>
      </c>
    </row>
    <row r="14" spans="1:15">
      <c r="C14" s="50" t="s">
        <v>20</v>
      </c>
      <c r="D14" s="50"/>
      <c r="E14" s="50"/>
      <c r="F14" s="50"/>
      <c r="G14" s="50"/>
    </row>
    <row r="15" spans="1:15">
      <c r="C15" s="50" t="s">
        <v>21</v>
      </c>
      <c r="D15" s="50"/>
      <c r="E15" s="50"/>
      <c r="F15" s="50"/>
      <c r="G15" s="50"/>
    </row>
    <row r="16" spans="1:15">
      <c r="C16" s="50" t="s">
        <v>22</v>
      </c>
      <c r="D16" s="50"/>
      <c r="E16" s="50"/>
      <c r="F16" s="50"/>
      <c r="G16" s="50"/>
    </row>
  </sheetData>
  <autoFilter ref="A4:O4">
    <filterColumn colId="8"/>
    <filterColumn colId="9"/>
    <sortState ref="A5:O25">
      <sortCondition descending="1" ref="L4"/>
    </sortState>
  </autoFilter>
  <mergeCells count="6">
    <mergeCell ref="C16:G16"/>
    <mergeCell ref="A1:N1"/>
    <mergeCell ref="B2:C2"/>
    <mergeCell ref="G2:L2"/>
    <mergeCell ref="C14:G14"/>
    <mergeCell ref="C15:G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4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="82" zoomScaleNormal="80" zoomScaleSheetLayoutView="82" workbookViewId="0">
      <selection activeCell="G2" sqref="G2:L2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3.42578125" customWidth="1"/>
    <col min="5" max="5" width="20" customWidth="1"/>
    <col min="6" max="6" width="19.28515625" bestFit="1" customWidth="1"/>
    <col min="7" max="7" width="29.28515625" bestFit="1" customWidth="1"/>
    <col min="8" max="8" width="9.28515625" bestFit="1" customWidth="1"/>
    <col min="9" max="10" width="9.28515625" customWidth="1"/>
    <col min="11" max="11" width="13.5703125" bestFit="1" customWidth="1"/>
    <col min="12" max="12" width="11.42578125" bestFit="1" customWidth="1"/>
    <col min="13" max="13" width="15.7109375" bestFit="1" customWidth="1"/>
    <col min="14" max="14" width="19.28515625" bestFit="1" customWidth="1"/>
    <col min="15" max="15" width="0.140625" customWidth="1"/>
  </cols>
  <sheetData>
    <row r="1" spans="1:15" ht="2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</row>
    <row r="2" spans="1:15" ht="21">
      <c r="A2" s="2"/>
      <c r="B2" s="52" t="s">
        <v>24</v>
      </c>
      <c r="C2" s="52"/>
      <c r="D2" t="s">
        <v>46</v>
      </c>
      <c r="G2" s="54" t="s">
        <v>87</v>
      </c>
      <c r="H2" s="54"/>
      <c r="I2" s="54"/>
      <c r="J2" s="54"/>
      <c r="K2" s="54"/>
      <c r="L2" s="54"/>
    </row>
    <row r="3" spans="1:15" ht="18.75">
      <c r="A3" s="2"/>
    </row>
    <row r="4" spans="1:15" ht="26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71</v>
      </c>
      <c r="J4" s="5" t="s">
        <v>72</v>
      </c>
      <c r="K4" s="5" t="s">
        <v>11</v>
      </c>
      <c r="L4" s="6" t="s">
        <v>12</v>
      </c>
      <c r="M4" s="7" t="s">
        <v>13</v>
      </c>
      <c r="N4" s="7" t="s">
        <v>19</v>
      </c>
    </row>
    <row r="5" spans="1:15" ht="15.75">
      <c r="A5" s="39">
        <v>1</v>
      </c>
      <c r="B5" s="39" t="s">
        <v>75</v>
      </c>
      <c r="C5" s="34" t="s">
        <v>48</v>
      </c>
      <c r="D5" s="39" t="s">
        <v>49</v>
      </c>
      <c r="E5" s="42" t="s">
        <v>53</v>
      </c>
      <c r="F5" s="43">
        <v>39098</v>
      </c>
      <c r="G5" s="40" t="s">
        <v>40</v>
      </c>
      <c r="H5" s="39" t="s">
        <v>47</v>
      </c>
      <c r="I5" s="39">
        <v>4</v>
      </c>
      <c r="J5" s="39">
        <v>0</v>
      </c>
      <c r="K5" s="39" t="s">
        <v>84</v>
      </c>
      <c r="L5" s="39">
        <v>4</v>
      </c>
      <c r="M5" s="44">
        <f>L5/1.3</f>
        <v>3.0769230769230766</v>
      </c>
      <c r="N5" s="34" t="s">
        <v>43</v>
      </c>
    </row>
    <row r="6" spans="1:15" ht="15.75">
      <c r="A6" s="39">
        <v>2</v>
      </c>
      <c r="B6" s="39" t="s">
        <v>76</v>
      </c>
      <c r="C6" s="41" t="s">
        <v>50</v>
      </c>
      <c r="D6" s="41" t="s">
        <v>51</v>
      </c>
      <c r="E6" s="42" t="s">
        <v>52</v>
      </c>
      <c r="F6" s="43">
        <v>39121</v>
      </c>
      <c r="G6" s="40" t="s">
        <v>40</v>
      </c>
      <c r="H6" s="41" t="s">
        <v>47</v>
      </c>
      <c r="I6" s="41">
        <v>3</v>
      </c>
      <c r="J6" s="41">
        <v>0</v>
      </c>
      <c r="K6" s="39" t="s">
        <v>84</v>
      </c>
      <c r="L6" s="41">
        <v>3</v>
      </c>
      <c r="M6" s="44">
        <f>L6/1.3</f>
        <v>2.3076923076923075</v>
      </c>
      <c r="N6" s="34" t="s">
        <v>43</v>
      </c>
    </row>
    <row r="8" spans="1:15">
      <c r="B8" s="50" t="s">
        <v>20</v>
      </c>
      <c r="C8" s="50"/>
      <c r="D8" s="50"/>
      <c r="E8" s="50"/>
      <c r="F8" s="50"/>
    </row>
    <row r="9" spans="1:15">
      <c r="B9" s="50" t="s">
        <v>21</v>
      </c>
      <c r="C9" s="50"/>
      <c r="D9" s="50"/>
      <c r="E9" s="50"/>
      <c r="F9" s="50"/>
    </row>
    <row r="10" spans="1:15">
      <c r="B10" s="50" t="s">
        <v>22</v>
      </c>
      <c r="C10" s="50"/>
      <c r="D10" s="50"/>
      <c r="E10" s="50"/>
      <c r="F10" s="50"/>
    </row>
  </sheetData>
  <autoFilter ref="A4:O4">
    <filterColumn colId="8"/>
    <filterColumn colId="9"/>
    <sortState ref="A5:O24">
      <sortCondition descending="1" ref="L4"/>
    </sortState>
  </autoFilter>
  <mergeCells count="6">
    <mergeCell ref="B10:F10"/>
    <mergeCell ref="A1:N1"/>
    <mergeCell ref="B2:C2"/>
    <mergeCell ref="G2:L2"/>
    <mergeCell ref="B8:F8"/>
    <mergeCell ref="B9:F9"/>
  </mergeCells>
  <hyperlinks>
    <hyperlink ref="E6" r:id="rId1" display="https://830010.kiasuo.ru/ous/5860690/students/2483001000001346225"/>
    <hyperlink ref="E5" r:id="rId2" display="https://830010.kiasuo.ru/ous/5860690/students/2483001000001346765"/>
  </hyperlinks>
  <pageMargins left="0.7" right="0.7" top="0.75" bottom="0.75" header="0.3" footer="0.3"/>
  <pageSetup paperSize="9" scale="62" orientation="landscape" horizontalDpi="180" verticalDpi="180" r:id="rId3"/>
  <colBreaks count="1" manualBreakCount="1">
    <brk id="14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view="pageBreakPreview" zoomScale="130" zoomScaleNormal="80" zoomScaleSheetLayoutView="130" workbookViewId="0">
      <selection activeCell="G2" sqref="G2:L2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2.42578125" customWidth="1"/>
    <col min="5" max="5" width="18.7109375" customWidth="1"/>
    <col min="6" max="6" width="19.28515625" bestFit="1" customWidth="1"/>
    <col min="7" max="7" width="29.28515625" bestFit="1" customWidth="1"/>
    <col min="8" max="8" width="9.28515625" bestFit="1" customWidth="1"/>
    <col min="9" max="10" width="9.28515625" customWidth="1"/>
    <col min="11" max="11" width="13.5703125" bestFit="1" customWidth="1"/>
    <col min="12" max="12" width="11.42578125" bestFit="1" customWidth="1"/>
    <col min="13" max="13" width="15.7109375" bestFit="1" customWidth="1"/>
    <col min="14" max="14" width="19.28515625" bestFit="1" customWidth="1"/>
    <col min="15" max="15" width="0.140625" customWidth="1"/>
  </cols>
  <sheetData>
    <row r="1" spans="1:15" ht="2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</row>
    <row r="2" spans="1:15" ht="21">
      <c r="A2" s="2"/>
      <c r="B2" s="52" t="s">
        <v>24</v>
      </c>
      <c r="C2" s="52"/>
      <c r="D2" t="s">
        <v>46</v>
      </c>
      <c r="G2" s="54" t="s">
        <v>87</v>
      </c>
      <c r="H2" s="54"/>
      <c r="I2" s="54"/>
      <c r="J2" s="54"/>
      <c r="K2" s="54"/>
      <c r="L2" s="54"/>
    </row>
    <row r="3" spans="1:15" ht="18.75">
      <c r="A3" s="2"/>
    </row>
    <row r="4" spans="1:15" ht="26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71</v>
      </c>
      <c r="J4" s="5" t="s">
        <v>72</v>
      </c>
      <c r="K4" s="5" t="s">
        <v>11</v>
      </c>
      <c r="L4" s="6" t="s">
        <v>12</v>
      </c>
      <c r="M4" s="7" t="s">
        <v>13</v>
      </c>
      <c r="N4" s="7" t="s">
        <v>19</v>
      </c>
    </row>
    <row r="5" spans="1:15" ht="15.75">
      <c r="A5" s="45">
        <v>1</v>
      </c>
      <c r="B5" s="45" t="s">
        <v>74</v>
      </c>
      <c r="C5" s="38" t="s">
        <v>68</v>
      </c>
      <c r="D5" s="45" t="s">
        <v>69</v>
      </c>
      <c r="E5" s="47" t="s">
        <v>53</v>
      </c>
      <c r="F5" s="48">
        <v>38833</v>
      </c>
      <c r="G5" s="48" t="s">
        <v>66</v>
      </c>
      <c r="H5" s="45">
        <v>10</v>
      </c>
      <c r="I5" s="45">
        <v>0</v>
      </c>
      <c r="J5" s="45">
        <v>0</v>
      </c>
      <c r="K5" s="46" t="s">
        <v>84</v>
      </c>
      <c r="L5" s="45">
        <v>0</v>
      </c>
      <c r="M5" s="49">
        <v>0</v>
      </c>
      <c r="N5" s="38" t="s">
        <v>67</v>
      </c>
    </row>
    <row r="7" spans="1:15">
      <c r="B7" s="50" t="s">
        <v>20</v>
      </c>
      <c r="C7" s="50"/>
      <c r="D7" s="50"/>
      <c r="E7" s="50"/>
      <c r="F7" s="50"/>
    </row>
    <row r="8" spans="1:15">
      <c r="B8" s="50" t="s">
        <v>21</v>
      </c>
      <c r="C8" s="50"/>
      <c r="D8" s="50"/>
      <c r="E8" s="50"/>
      <c r="F8" s="50"/>
    </row>
    <row r="9" spans="1:15">
      <c r="B9" s="50" t="s">
        <v>22</v>
      </c>
      <c r="C9" s="50"/>
      <c r="D9" s="50"/>
      <c r="E9" s="50"/>
      <c r="F9" s="50"/>
    </row>
  </sheetData>
  <autoFilter ref="A4:O4">
    <filterColumn colId="8"/>
    <filterColumn colId="9"/>
    <sortState ref="A5:O15">
      <sortCondition descending="1" ref="L4"/>
    </sortState>
  </autoFilter>
  <mergeCells count="6">
    <mergeCell ref="B9:F9"/>
    <mergeCell ref="A1:N1"/>
    <mergeCell ref="B2:C2"/>
    <mergeCell ref="G2:L2"/>
    <mergeCell ref="B7:F7"/>
    <mergeCell ref="B8:F8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4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="145" zoomScaleNormal="80" zoomScaleSheetLayoutView="145" workbookViewId="0">
      <selection activeCell="K5" sqref="K5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6.140625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10" width="9.28515625" customWidth="1"/>
    <col min="11" max="11" width="13.5703125" bestFit="1" customWidth="1"/>
    <col min="12" max="12" width="11.42578125" bestFit="1" customWidth="1"/>
    <col min="13" max="13" width="15.7109375" bestFit="1" customWidth="1"/>
    <col min="14" max="14" width="19.28515625" bestFit="1" customWidth="1"/>
    <col min="15" max="15" width="0.140625" customWidth="1"/>
  </cols>
  <sheetData>
    <row r="1" spans="1:15" ht="2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</row>
    <row r="2" spans="1:15" ht="21">
      <c r="A2" s="2"/>
      <c r="B2" s="52" t="s">
        <v>24</v>
      </c>
      <c r="C2" s="52"/>
      <c r="G2" s="54" t="s">
        <v>88</v>
      </c>
      <c r="H2" s="54"/>
      <c r="I2" s="54"/>
      <c r="J2" s="54"/>
      <c r="K2" s="54"/>
      <c r="L2" s="54"/>
    </row>
    <row r="3" spans="1:15" ht="18.75">
      <c r="A3" s="2"/>
    </row>
    <row r="4" spans="1:15" ht="26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71</v>
      </c>
      <c r="J4" s="5" t="s">
        <v>72</v>
      </c>
      <c r="K4" s="5" t="s">
        <v>11</v>
      </c>
      <c r="L4" s="6" t="s">
        <v>12</v>
      </c>
      <c r="M4" s="7" t="s">
        <v>13</v>
      </c>
      <c r="N4" s="7" t="s">
        <v>19</v>
      </c>
    </row>
    <row r="5" spans="1:15" ht="15.75">
      <c r="A5" s="39">
        <v>1</v>
      </c>
      <c r="B5" s="39" t="s">
        <v>70</v>
      </c>
      <c r="C5" s="34" t="s">
        <v>56</v>
      </c>
      <c r="D5" s="39" t="s">
        <v>57</v>
      </c>
      <c r="E5" s="39" t="s">
        <v>58</v>
      </c>
      <c r="F5" s="43">
        <v>38464</v>
      </c>
      <c r="G5" s="40" t="s">
        <v>55</v>
      </c>
      <c r="H5" s="39">
        <v>11</v>
      </c>
      <c r="I5" s="39">
        <v>2</v>
      </c>
      <c r="J5" s="39">
        <v>6</v>
      </c>
      <c r="K5" s="39" t="s">
        <v>84</v>
      </c>
      <c r="L5" s="39">
        <v>8</v>
      </c>
      <c r="M5" s="44">
        <f>L5/1.3</f>
        <v>6.1538461538461533</v>
      </c>
      <c r="N5" s="34" t="s">
        <v>43</v>
      </c>
    </row>
    <row r="7" spans="1:15">
      <c r="C7" s="50" t="s">
        <v>20</v>
      </c>
      <c r="D7" s="50"/>
      <c r="E7" s="50"/>
      <c r="F7" s="50"/>
      <c r="G7" s="50"/>
    </row>
    <row r="8" spans="1:15">
      <c r="C8" s="50" t="s">
        <v>21</v>
      </c>
      <c r="D8" s="50"/>
      <c r="E8" s="50"/>
      <c r="F8" s="50"/>
      <c r="G8" s="50"/>
    </row>
    <row r="9" spans="1:15">
      <c r="C9" s="50" t="s">
        <v>22</v>
      </c>
      <c r="D9" s="50"/>
      <c r="E9" s="50"/>
      <c r="F9" s="50"/>
      <c r="G9" s="50"/>
    </row>
  </sheetData>
  <autoFilter ref="A4:O4">
    <filterColumn colId="8"/>
    <filterColumn colId="9"/>
  </autoFilter>
  <mergeCells count="6">
    <mergeCell ref="C9:G9"/>
    <mergeCell ref="A1:N1"/>
    <mergeCell ref="B2:C2"/>
    <mergeCell ref="G2:L2"/>
    <mergeCell ref="C7:G7"/>
    <mergeCell ref="C8:G8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4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</row>
    <row r="2" spans="1:15" ht="21">
      <c r="A2" s="2"/>
      <c r="B2" s="52" t="s">
        <v>33</v>
      </c>
      <c r="C2" s="52"/>
      <c r="G2" s="54" t="s">
        <v>31</v>
      </c>
      <c r="H2" s="54"/>
      <c r="I2" s="54"/>
      <c r="J2" s="54"/>
      <c r="N2" s="55"/>
      <c r="O2" s="55"/>
    </row>
    <row r="3" spans="1:15" ht="18.75">
      <c r="A3" s="2"/>
      <c r="J3" t="s">
        <v>1</v>
      </c>
      <c r="N3" s="25"/>
      <c r="O3" s="25"/>
    </row>
    <row r="4" spans="1:15" ht="63.75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6" t="s">
        <v>12</v>
      </c>
      <c r="K4" s="7" t="s">
        <v>13</v>
      </c>
      <c r="L4" s="7" t="s">
        <v>19</v>
      </c>
    </row>
    <row r="5" spans="1:15">
      <c r="A5" s="9">
        <v>1</v>
      </c>
      <c r="B5" s="9" t="s">
        <v>25</v>
      </c>
      <c r="C5" s="27" t="s">
        <v>26</v>
      </c>
      <c r="D5" s="27" t="s">
        <v>27</v>
      </c>
      <c r="E5" s="27" t="s">
        <v>28</v>
      </c>
      <c r="F5" s="23">
        <v>39534</v>
      </c>
      <c r="G5" s="26" t="s">
        <v>29</v>
      </c>
      <c r="H5" s="26">
        <v>5</v>
      </c>
      <c r="I5" s="9" t="s">
        <v>30</v>
      </c>
      <c r="J5" s="13">
        <v>60</v>
      </c>
      <c r="K5" s="14">
        <v>60</v>
      </c>
      <c r="L5" s="16" t="s">
        <v>32</v>
      </c>
    </row>
    <row r="6" spans="1:15">
      <c r="A6" s="9">
        <v>2</v>
      </c>
      <c r="B6" s="9"/>
      <c r="C6" s="27"/>
      <c r="D6" s="27"/>
      <c r="E6" s="27"/>
      <c r="F6" s="28"/>
      <c r="G6" s="26"/>
      <c r="H6" s="21"/>
      <c r="I6" s="9"/>
      <c r="J6" s="13"/>
      <c r="K6" s="14"/>
      <c r="L6" s="16"/>
    </row>
    <row r="7" spans="1:15">
      <c r="A7" s="9">
        <v>3</v>
      </c>
      <c r="B7" s="9"/>
      <c r="C7" s="27"/>
      <c r="D7" s="27"/>
      <c r="E7" s="27"/>
      <c r="F7" s="23"/>
      <c r="G7" s="26"/>
      <c r="H7" s="21"/>
      <c r="I7" s="9"/>
      <c r="J7" s="22"/>
      <c r="K7" s="14"/>
      <c r="L7" s="12"/>
    </row>
    <row r="8" spans="1:15">
      <c r="A8" s="9">
        <v>4</v>
      </c>
      <c r="B8" s="9"/>
      <c r="C8" s="27"/>
      <c r="D8" s="27"/>
      <c r="E8" s="27"/>
      <c r="F8" s="23"/>
      <c r="G8" s="26"/>
      <c r="H8" s="21"/>
      <c r="I8" s="9"/>
      <c r="J8" s="13"/>
      <c r="K8" s="14"/>
      <c r="L8" s="16"/>
    </row>
    <row r="9" spans="1:15">
      <c r="A9" s="9">
        <v>5</v>
      </c>
      <c r="B9" s="9"/>
      <c r="C9" s="12"/>
      <c r="D9" s="9"/>
      <c r="E9" s="9"/>
      <c r="F9" s="23"/>
      <c r="G9" s="26"/>
      <c r="H9" s="9"/>
      <c r="I9" s="9"/>
      <c r="J9" s="13"/>
      <c r="K9" s="14"/>
      <c r="L9" s="16"/>
    </row>
    <row r="10" spans="1:15">
      <c r="A10" s="9">
        <v>6</v>
      </c>
      <c r="B10" s="9"/>
      <c r="C10" s="13"/>
      <c r="D10" s="13"/>
      <c r="E10" s="13"/>
      <c r="F10" s="23"/>
      <c r="G10" s="13"/>
      <c r="H10" s="13"/>
      <c r="I10" s="9"/>
      <c r="J10" s="13"/>
      <c r="K10" s="14"/>
      <c r="L10" s="16"/>
    </row>
    <row r="11" spans="1:15">
      <c r="A11" s="9">
        <v>7</v>
      </c>
      <c r="B11" s="9"/>
      <c r="C11" s="13"/>
      <c r="D11" s="13"/>
      <c r="E11" s="13"/>
      <c r="F11" s="23"/>
      <c r="G11" s="13"/>
      <c r="H11" s="13"/>
      <c r="I11" s="9"/>
      <c r="J11" s="13"/>
      <c r="K11" s="14"/>
      <c r="L11" s="16"/>
    </row>
    <row r="12" spans="1:15">
      <c r="A12" s="9">
        <v>8</v>
      </c>
      <c r="B12" s="9"/>
      <c r="C12" s="13"/>
      <c r="D12" s="13"/>
      <c r="E12" s="13"/>
      <c r="F12" s="23"/>
      <c r="G12" s="13"/>
      <c r="H12" s="13"/>
      <c r="I12" s="9"/>
      <c r="J12" s="13"/>
      <c r="K12" s="14"/>
      <c r="L12" s="16"/>
    </row>
    <row r="13" spans="1:15">
      <c r="A13" s="9">
        <v>9</v>
      </c>
      <c r="B13" s="9"/>
      <c r="C13" s="27"/>
      <c r="D13" s="27"/>
      <c r="E13" s="27"/>
      <c r="F13" s="23"/>
      <c r="G13" s="26"/>
      <c r="H13" s="21"/>
      <c r="I13" s="9"/>
      <c r="J13" s="13"/>
      <c r="K13" s="14"/>
      <c r="L13" s="16"/>
    </row>
    <row r="14" spans="1:15">
      <c r="A14" s="9">
        <v>10</v>
      </c>
      <c r="B14" s="9"/>
      <c r="C14" s="12"/>
      <c r="D14" s="9"/>
      <c r="E14" s="9"/>
      <c r="F14" s="29"/>
      <c r="G14" s="26"/>
      <c r="H14" s="9"/>
      <c r="I14" s="9"/>
      <c r="J14" s="13"/>
      <c r="K14" s="14"/>
      <c r="L14" s="16"/>
    </row>
    <row r="15" spans="1:15">
      <c r="A15" s="9">
        <v>11</v>
      </c>
      <c r="B15" s="9"/>
      <c r="C15" s="12"/>
      <c r="D15" s="9"/>
      <c r="E15" s="9"/>
      <c r="F15" s="29"/>
      <c r="G15" s="26"/>
      <c r="H15" s="9"/>
      <c r="I15" s="9"/>
      <c r="J15" s="13"/>
      <c r="K15" s="14"/>
      <c r="L15" s="16"/>
    </row>
    <row r="16" spans="1:15">
      <c r="A16" s="9">
        <v>12</v>
      </c>
      <c r="B16" s="9"/>
      <c r="C16" s="12"/>
      <c r="D16" s="9"/>
      <c r="E16" s="9"/>
      <c r="F16" s="29"/>
      <c r="G16" s="26"/>
      <c r="H16" s="9"/>
      <c r="I16" s="9"/>
      <c r="J16" s="13"/>
      <c r="K16" s="14"/>
      <c r="L16" s="16"/>
    </row>
    <row r="17" spans="1:12">
      <c r="A17" s="9">
        <v>13</v>
      </c>
      <c r="B17" s="9"/>
      <c r="C17" s="27"/>
      <c r="D17" s="27"/>
      <c r="E17" s="27"/>
      <c r="F17" s="23"/>
      <c r="G17" s="26"/>
      <c r="H17" s="21"/>
      <c r="I17" s="9"/>
      <c r="J17" s="13"/>
      <c r="K17" s="14"/>
      <c r="L17" s="16"/>
    </row>
    <row r="18" spans="1:12">
      <c r="A18" s="9"/>
      <c r="B18" s="9"/>
      <c r="C18" s="27"/>
      <c r="D18" s="27"/>
      <c r="E18" s="27"/>
      <c r="F18" s="23"/>
      <c r="G18" s="26"/>
      <c r="H18" s="21"/>
      <c r="I18" s="9"/>
      <c r="J18" s="13"/>
      <c r="K18" s="14"/>
      <c r="L18" s="16"/>
    </row>
    <row r="19" spans="1: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>
      <c r="C20" s="54" t="s">
        <v>20</v>
      </c>
      <c r="D20" s="54"/>
      <c r="E20" s="54"/>
      <c r="F20" s="54"/>
      <c r="G20" s="54"/>
    </row>
    <row r="21" spans="1:12">
      <c r="C21" s="54" t="s">
        <v>21</v>
      </c>
      <c r="D21" s="54"/>
      <c r="E21" s="54"/>
      <c r="F21" s="54"/>
      <c r="G21" s="54"/>
    </row>
    <row r="22" spans="1:12">
      <c r="C22" s="54" t="s">
        <v>22</v>
      </c>
      <c r="D22" s="54"/>
      <c r="E22" s="54"/>
      <c r="F22" s="54"/>
      <c r="G22" s="54"/>
    </row>
    <row r="23" spans="1:12">
      <c r="C23" s="54" t="s">
        <v>22</v>
      </c>
      <c r="D23" s="54"/>
      <c r="E23" s="54"/>
      <c r="F23" s="54"/>
      <c r="G23" s="54"/>
    </row>
  </sheetData>
  <autoFilter ref="A4:U4">
    <sortState ref="A5:U13">
      <sortCondition descending="1" ref="K4"/>
    </sortState>
  </autoFilter>
  <mergeCells count="8">
    <mergeCell ref="C22:G22"/>
    <mergeCell ref="C23:G23"/>
    <mergeCell ref="N2:O2"/>
    <mergeCell ref="C20:G20"/>
    <mergeCell ref="C21:G21"/>
    <mergeCell ref="A1:L1"/>
    <mergeCell ref="B2:C2"/>
    <mergeCell ref="G2:J2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"/>
    </row>
    <row r="2" spans="1:21" ht="21">
      <c r="A2" s="2"/>
      <c r="B2" s="52" t="s">
        <v>23</v>
      </c>
      <c r="C2" s="52"/>
      <c r="G2" s="54" t="s">
        <v>0</v>
      </c>
      <c r="H2" s="54"/>
      <c r="I2" s="54"/>
      <c r="J2" s="54"/>
      <c r="T2" s="55"/>
      <c r="U2" s="55"/>
    </row>
    <row r="3" spans="1:21" ht="18.75">
      <c r="A3" s="2"/>
      <c r="J3" t="s">
        <v>1</v>
      </c>
      <c r="L3" t="s">
        <v>2</v>
      </c>
      <c r="T3" s="25"/>
      <c r="U3" s="25"/>
    </row>
    <row r="4" spans="1:21" ht="138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6" t="s">
        <v>12</v>
      </c>
      <c r="K4" s="7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6" t="s">
        <v>12</v>
      </c>
      <c r="Q4" s="7" t="s">
        <v>18</v>
      </c>
      <c r="R4" s="7" t="s">
        <v>19</v>
      </c>
    </row>
    <row r="5" spans="1:21">
      <c r="A5" s="9">
        <v>1</v>
      </c>
      <c r="B5" s="9"/>
      <c r="C5" s="10"/>
      <c r="D5" s="9"/>
      <c r="E5" s="9"/>
      <c r="F5" s="11"/>
      <c r="G5" s="12"/>
      <c r="H5" s="9"/>
      <c r="I5" s="9"/>
      <c r="J5" s="13"/>
      <c r="K5" s="14">
        <f>(J5*100)/80</f>
        <v>0</v>
      </c>
      <c r="L5" s="15"/>
      <c r="M5" s="15"/>
      <c r="N5" s="15"/>
      <c r="O5" s="15"/>
      <c r="P5" s="15">
        <f>L5+M5+N5+O5</f>
        <v>0</v>
      </c>
      <c r="Q5" s="15">
        <f>J5+P5</f>
        <v>0</v>
      </c>
      <c r="R5" s="16"/>
    </row>
    <row r="6" spans="1:21">
      <c r="A6" s="9">
        <v>2</v>
      </c>
      <c r="B6" s="9"/>
      <c r="C6" s="10"/>
      <c r="D6" s="9"/>
      <c r="E6" s="9"/>
      <c r="F6" s="11"/>
      <c r="G6" s="12"/>
      <c r="H6" s="9"/>
      <c r="I6" s="9"/>
      <c r="J6" s="13"/>
      <c r="K6" s="14">
        <f t="shared" ref="K6:K14" si="0">(J6*100)/80</f>
        <v>0</v>
      </c>
      <c r="L6" s="15"/>
      <c r="M6" s="15"/>
      <c r="N6" s="15"/>
      <c r="O6" s="15"/>
      <c r="P6" s="15">
        <f t="shared" ref="P6:P33" si="1">L6+M6+N6+O6</f>
        <v>0</v>
      </c>
      <c r="Q6" s="15">
        <f t="shared" ref="Q6:Q33" si="2">J6+P6</f>
        <v>0</v>
      </c>
      <c r="R6" s="16"/>
    </row>
    <row r="7" spans="1:21">
      <c r="A7" s="9">
        <v>3</v>
      </c>
      <c r="B7" s="9"/>
      <c r="C7" s="10"/>
      <c r="D7" s="9"/>
      <c r="E7" s="9"/>
      <c r="F7" s="11"/>
      <c r="G7" s="12"/>
      <c r="H7" s="9"/>
      <c r="I7" s="9"/>
      <c r="J7" s="13"/>
      <c r="K7" s="14">
        <f t="shared" si="0"/>
        <v>0</v>
      </c>
      <c r="L7" s="15"/>
      <c r="M7" s="15"/>
      <c r="N7" s="15"/>
      <c r="O7" s="15"/>
      <c r="P7" s="15">
        <f t="shared" si="1"/>
        <v>0</v>
      </c>
      <c r="Q7" s="15">
        <f t="shared" si="2"/>
        <v>0</v>
      </c>
      <c r="R7" s="16"/>
    </row>
    <row r="8" spans="1:21">
      <c r="A8" s="9">
        <v>4</v>
      </c>
      <c r="B8" s="9"/>
      <c r="C8" s="10"/>
      <c r="D8" s="9"/>
      <c r="E8" s="9"/>
      <c r="F8" s="11"/>
      <c r="G8" s="12"/>
      <c r="H8" s="9"/>
      <c r="I8" s="9"/>
      <c r="J8" s="13"/>
      <c r="K8" s="14">
        <f t="shared" si="0"/>
        <v>0</v>
      </c>
      <c r="L8" s="15"/>
      <c r="M8" s="15"/>
      <c r="N8" s="15"/>
      <c r="O8" s="15"/>
      <c r="P8" s="15">
        <f t="shared" si="1"/>
        <v>0</v>
      </c>
      <c r="Q8" s="15">
        <f t="shared" si="2"/>
        <v>0</v>
      </c>
      <c r="R8" s="16"/>
    </row>
    <row r="9" spans="1:21" ht="23.25" customHeight="1">
      <c r="A9" s="9">
        <v>5</v>
      </c>
      <c r="B9" s="9"/>
      <c r="C9" s="17"/>
      <c r="D9" s="18"/>
      <c r="E9" s="18"/>
      <c r="F9" s="19"/>
      <c r="G9" s="20"/>
      <c r="H9" s="21"/>
      <c r="I9" s="21"/>
      <c r="J9" s="22"/>
      <c r="K9" s="14">
        <f t="shared" si="0"/>
        <v>0</v>
      </c>
      <c r="L9" s="15"/>
      <c r="M9" s="15"/>
      <c r="N9" s="15"/>
      <c r="O9" s="15"/>
      <c r="P9" s="15">
        <f t="shared" si="1"/>
        <v>0</v>
      </c>
      <c r="Q9" s="15">
        <f t="shared" si="2"/>
        <v>0</v>
      </c>
      <c r="R9" s="12"/>
    </row>
    <row r="10" spans="1:21">
      <c r="A10" s="9">
        <v>6</v>
      </c>
      <c r="B10" s="13"/>
      <c r="C10" s="10"/>
      <c r="D10" s="9"/>
      <c r="E10" s="9"/>
      <c r="F10" s="23"/>
      <c r="G10" s="12"/>
      <c r="H10" s="9"/>
      <c r="I10" s="13"/>
      <c r="J10" s="13"/>
      <c r="K10" s="14">
        <f t="shared" si="0"/>
        <v>0</v>
      </c>
      <c r="L10" s="13"/>
      <c r="M10" s="13"/>
      <c r="N10" s="13"/>
      <c r="O10" s="13"/>
      <c r="P10" s="15">
        <f t="shared" si="1"/>
        <v>0</v>
      </c>
      <c r="Q10" s="15">
        <f t="shared" si="2"/>
        <v>0</v>
      </c>
      <c r="R10" s="24"/>
    </row>
    <row r="11" spans="1:21">
      <c r="A11" s="9">
        <v>7</v>
      </c>
      <c r="B11" s="13"/>
      <c r="C11" s="10"/>
      <c r="D11" s="9"/>
      <c r="E11" s="9"/>
      <c r="F11" s="23"/>
      <c r="G11" s="12"/>
      <c r="H11" s="9"/>
      <c r="I11" s="13"/>
      <c r="J11" s="13"/>
      <c r="K11" s="14">
        <f t="shared" si="0"/>
        <v>0</v>
      </c>
      <c r="L11" s="13"/>
      <c r="M11" s="13"/>
      <c r="N11" s="13"/>
      <c r="O11" s="13"/>
      <c r="P11" s="15">
        <f t="shared" si="1"/>
        <v>0</v>
      </c>
      <c r="Q11" s="15">
        <f t="shared" si="2"/>
        <v>0</v>
      </c>
      <c r="R11" s="24"/>
    </row>
    <row r="12" spans="1:21">
      <c r="A12" s="9">
        <v>8</v>
      </c>
      <c r="B12" s="13"/>
      <c r="C12" s="10"/>
      <c r="D12" s="9"/>
      <c r="E12" s="9"/>
      <c r="F12" s="23"/>
      <c r="G12" s="12"/>
      <c r="H12" s="9"/>
      <c r="I12" s="13"/>
      <c r="J12" s="13"/>
      <c r="K12" s="14">
        <f t="shared" si="0"/>
        <v>0</v>
      </c>
      <c r="L12" s="13"/>
      <c r="M12" s="13"/>
      <c r="N12" s="13"/>
      <c r="O12" s="13"/>
      <c r="P12" s="15">
        <f t="shared" si="1"/>
        <v>0</v>
      </c>
      <c r="Q12" s="15">
        <f t="shared" si="2"/>
        <v>0</v>
      </c>
      <c r="R12" s="24"/>
    </row>
    <row r="13" spans="1:21">
      <c r="A13" s="9">
        <v>9</v>
      </c>
      <c r="B13" s="13"/>
      <c r="C13" s="10"/>
      <c r="D13" s="9"/>
      <c r="E13" s="9"/>
      <c r="F13" s="23"/>
      <c r="G13" s="12"/>
      <c r="H13" s="9"/>
      <c r="I13" s="13"/>
      <c r="J13" s="13"/>
      <c r="K13" s="14">
        <f t="shared" si="0"/>
        <v>0</v>
      </c>
      <c r="L13" s="13"/>
      <c r="M13" s="13"/>
      <c r="N13" s="13"/>
      <c r="O13" s="13"/>
      <c r="P13" s="15">
        <f t="shared" si="1"/>
        <v>0</v>
      </c>
      <c r="Q13" s="15">
        <f t="shared" si="2"/>
        <v>0</v>
      </c>
      <c r="R13" s="24"/>
    </row>
    <row r="14" spans="1:21">
      <c r="A14" s="9">
        <v>10</v>
      </c>
      <c r="B14" s="13"/>
      <c r="C14" s="10"/>
      <c r="D14" s="9"/>
      <c r="E14" s="9"/>
      <c r="F14" s="23"/>
      <c r="G14" s="12"/>
      <c r="H14" s="9"/>
      <c r="I14" s="13"/>
      <c r="J14" s="13"/>
      <c r="K14" s="14">
        <f t="shared" si="0"/>
        <v>0</v>
      </c>
      <c r="L14" s="13"/>
      <c r="M14" s="13"/>
      <c r="N14" s="13"/>
      <c r="O14" s="13"/>
      <c r="P14" s="15">
        <f t="shared" si="1"/>
        <v>0</v>
      </c>
      <c r="Q14" s="15">
        <f t="shared" si="2"/>
        <v>0</v>
      </c>
      <c r="R14" s="24"/>
    </row>
    <row r="15" spans="1:21">
      <c r="A15" s="9">
        <v>11</v>
      </c>
      <c r="B15" s="13"/>
      <c r="C15" s="10"/>
      <c r="D15" s="9"/>
      <c r="E15" s="9"/>
      <c r="F15" s="23"/>
      <c r="G15" s="12"/>
      <c r="H15" s="9"/>
      <c r="I15" s="13"/>
      <c r="J15" s="13"/>
      <c r="K15" s="14">
        <f>(J15*100)/80</f>
        <v>0</v>
      </c>
      <c r="L15" s="13"/>
      <c r="M15" s="13"/>
      <c r="N15" s="13"/>
      <c r="O15" s="13"/>
      <c r="P15" s="15">
        <f t="shared" si="1"/>
        <v>0</v>
      </c>
      <c r="Q15" s="15">
        <f t="shared" si="2"/>
        <v>0</v>
      </c>
      <c r="R15" s="24"/>
    </row>
    <row r="16" spans="1:21">
      <c r="A16" s="9">
        <v>12</v>
      </c>
      <c r="B16" s="13"/>
      <c r="C16" s="10"/>
      <c r="D16" s="9"/>
      <c r="E16" s="9"/>
      <c r="F16" s="23"/>
      <c r="G16" s="12"/>
      <c r="H16" s="9"/>
      <c r="I16" s="13"/>
      <c r="J16" s="13"/>
      <c r="K16" s="14">
        <f t="shared" ref="K16:K22" si="3">(J16*100)/80</f>
        <v>0</v>
      </c>
      <c r="L16" s="13"/>
      <c r="M16" s="13"/>
      <c r="N16" s="13"/>
      <c r="O16" s="13"/>
      <c r="P16" s="15">
        <f t="shared" si="1"/>
        <v>0</v>
      </c>
      <c r="Q16" s="15">
        <f t="shared" si="2"/>
        <v>0</v>
      </c>
      <c r="R16" s="24"/>
    </row>
    <row r="17" spans="1:18">
      <c r="A17" s="9">
        <v>13</v>
      </c>
      <c r="B17" s="13"/>
      <c r="C17" s="10"/>
      <c r="D17" s="9"/>
      <c r="E17" s="9"/>
      <c r="F17" s="23"/>
      <c r="G17" s="12"/>
      <c r="H17" s="9"/>
      <c r="I17" s="13"/>
      <c r="J17" s="13"/>
      <c r="K17" s="14">
        <f t="shared" si="3"/>
        <v>0</v>
      </c>
      <c r="L17" s="13"/>
      <c r="M17" s="13"/>
      <c r="N17" s="13"/>
      <c r="O17" s="13"/>
      <c r="P17" s="15">
        <f t="shared" si="1"/>
        <v>0</v>
      </c>
      <c r="Q17" s="15">
        <f t="shared" si="2"/>
        <v>0</v>
      </c>
      <c r="R17" s="24"/>
    </row>
    <row r="18" spans="1:18">
      <c r="A18" s="9">
        <v>14</v>
      </c>
      <c r="B18" s="13"/>
      <c r="C18" s="10"/>
      <c r="D18" s="9"/>
      <c r="E18" s="9"/>
      <c r="F18" s="23"/>
      <c r="G18" s="12"/>
      <c r="H18" s="9"/>
      <c r="I18" s="13"/>
      <c r="J18" s="13"/>
      <c r="K18" s="14">
        <f t="shared" si="3"/>
        <v>0</v>
      </c>
      <c r="L18" s="13"/>
      <c r="M18" s="13"/>
      <c r="N18" s="13"/>
      <c r="O18" s="13"/>
      <c r="P18" s="15">
        <f t="shared" si="1"/>
        <v>0</v>
      </c>
      <c r="Q18" s="15">
        <f t="shared" si="2"/>
        <v>0</v>
      </c>
      <c r="R18" s="24"/>
    </row>
    <row r="19" spans="1:18">
      <c r="A19" s="9">
        <v>15</v>
      </c>
      <c r="B19" s="13"/>
      <c r="C19" s="10"/>
      <c r="D19" s="9"/>
      <c r="E19" s="9"/>
      <c r="F19" s="23"/>
      <c r="G19" s="12"/>
      <c r="H19" s="9"/>
      <c r="I19" s="13"/>
      <c r="J19" s="13"/>
      <c r="K19" s="14">
        <f t="shared" si="3"/>
        <v>0</v>
      </c>
      <c r="L19" s="13"/>
      <c r="M19" s="13"/>
      <c r="N19" s="13"/>
      <c r="O19" s="13"/>
      <c r="P19" s="15">
        <f t="shared" si="1"/>
        <v>0</v>
      </c>
      <c r="Q19" s="15">
        <f t="shared" si="2"/>
        <v>0</v>
      </c>
      <c r="R19" s="24"/>
    </row>
    <row r="20" spans="1:18">
      <c r="A20" s="9">
        <v>16</v>
      </c>
      <c r="B20" s="13"/>
      <c r="C20" s="10"/>
      <c r="D20" s="9"/>
      <c r="E20" s="9"/>
      <c r="F20" s="23"/>
      <c r="G20" s="12"/>
      <c r="H20" s="9"/>
      <c r="I20" s="13"/>
      <c r="J20" s="13"/>
      <c r="K20" s="14">
        <f t="shared" si="3"/>
        <v>0</v>
      </c>
      <c r="L20" s="13"/>
      <c r="M20" s="13"/>
      <c r="N20" s="13"/>
      <c r="O20" s="13"/>
      <c r="P20" s="15">
        <f t="shared" si="1"/>
        <v>0</v>
      </c>
      <c r="Q20" s="15">
        <f t="shared" si="2"/>
        <v>0</v>
      </c>
      <c r="R20" s="24"/>
    </row>
    <row r="21" spans="1:18">
      <c r="A21" s="9">
        <v>17</v>
      </c>
      <c r="B21" s="13"/>
      <c r="C21" s="10"/>
      <c r="D21" s="9"/>
      <c r="E21" s="9"/>
      <c r="F21" s="23"/>
      <c r="G21" s="12"/>
      <c r="H21" s="9"/>
      <c r="I21" s="13"/>
      <c r="J21" s="13"/>
      <c r="K21" s="14">
        <f t="shared" si="3"/>
        <v>0</v>
      </c>
      <c r="L21" s="13"/>
      <c r="M21" s="13"/>
      <c r="N21" s="13"/>
      <c r="O21" s="13"/>
      <c r="P21" s="15">
        <f t="shared" si="1"/>
        <v>0</v>
      </c>
      <c r="Q21" s="15">
        <f t="shared" si="2"/>
        <v>0</v>
      </c>
      <c r="R21" s="24"/>
    </row>
    <row r="22" spans="1:18">
      <c r="A22" s="9">
        <v>18</v>
      </c>
      <c r="B22" s="13"/>
      <c r="C22" s="10"/>
      <c r="D22" s="9"/>
      <c r="E22" s="9"/>
      <c r="F22" s="23"/>
      <c r="G22" s="12"/>
      <c r="H22" s="9"/>
      <c r="I22" s="13"/>
      <c r="J22" s="13"/>
      <c r="K22" s="14">
        <f t="shared" si="3"/>
        <v>0</v>
      </c>
      <c r="L22" s="13"/>
      <c r="M22" s="13"/>
      <c r="N22" s="13"/>
      <c r="O22" s="13"/>
      <c r="P22" s="15">
        <f t="shared" si="1"/>
        <v>0</v>
      </c>
      <c r="Q22" s="15">
        <f t="shared" si="2"/>
        <v>0</v>
      </c>
      <c r="R22" s="24"/>
    </row>
    <row r="23" spans="1:18">
      <c r="A23" s="9">
        <v>19</v>
      </c>
      <c r="B23" s="13"/>
      <c r="C23" s="10"/>
      <c r="D23" s="9"/>
      <c r="E23" s="9"/>
      <c r="F23" s="23"/>
      <c r="G23" s="12"/>
      <c r="H23" s="9"/>
      <c r="I23" s="13"/>
      <c r="J23" s="13"/>
      <c r="K23" s="14">
        <f t="shared" ref="K23:K24" si="4">(J23*100)/90</f>
        <v>0</v>
      </c>
      <c r="L23" s="13"/>
      <c r="M23" s="13"/>
      <c r="N23" s="13"/>
      <c r="O23" s="13"/>
      <c r="P23" s="15">
        <f t="shared" si="1"/>
        <v>0</v>
      </c>
      <c r="Q23" s="15">
        <f t="shared" si="2"/>
        <v>0</v>
      </c>
      <c r="R23" s="24"/>
    </row>
    <row r="24" spans="1:18">
      <c r="A24" s="9">
        <v>20</v>
      </c>
      <c r="B24" s="13"/>
      <c r="C24" s="10"/>
      <c r="D24" s="9"/>
      <c r="E24" s="9"/>
      <c r="F24" s="23"/>
      <c r="G24" s="12"/>
      <c r="H24" s="9"/>
      <c r="I24" s="13"/>
      <c r="J24" s="13"/>
      <c r="K24" s="14">
        <f t="shared" si="4"/>
        <v>0</v>
      </c>
      <c r="L24" s="13"/>
      <c r="M24" s="13"/>
      <c r="N24" s="13"/>
      <c r="O24" s="13"/>
      <c r="P24" s="15">
        <f t="shared" si="1"/>
        <v>0</v>
      </c>
      <c r="Q24" s="15">
        <f t="shared" si="2"/>
        <v>0</v>
      </c>
      <c r="R24" s="24"/>
    </row>
    <row r="25" spans="1:18">
      <c r="A25" s="9">
        <v>21</v>
      </c>
      <c r="B25" s="13"/>
      <c r="C25" s="10"/>
      <c r="D25" s="9"/>
      <c r="E25" s="9"/>
      <c r="F25" s="23"/>
      <c r="G25" s="12"/>
      <c r="H25" s="9"/>
      <c r="I25" s="13"/>
      <c r="J25" s="13"/>
      <c r="K25" s="14">
        <f>(J25*100)/90</f>
        <v>0</v>
      </c>
      <c r="L25" s="13"/>
      <c r="M25" s="13"/>
      <c r="N25" s="13"/>
      <c r="O25" s="13"/>
      <c r="P25" s="15">
        <f t="shared" si="1"/>
        <v>0</v>
      </c>
      <c r="Q25" s="15">
        <f t="shared" si="2"/>
        <v>0</v>
      </c>
      <c r="R25" s="24"/>
    </row>
    <row r="26" spans="1:18">
      <c r="A26" s="9">
        <v>22</v>
      </c>
      <c r="B26" s="13"/>
      <c r="C26" s="10"/>
      <c r="D26" s="9"/>
      <c r="E26" s="9"/>
      <c r="F26" s="23"/>
      <c r="G26" s="12"/>
      <c r="H26" s="9"/>
      <c r="I26" s="13"/>
      <c r="J26" s="13"/>
      <c r="K26" s="14">
        <f t="shared" ref="K26:K33" si="5">(J26*100)/90</f>
        <v>0</v>
      </c>
      <c r="L26" s="13"/>
      <c r="M26" s="13"/>
      <c r="N26" s="13"/>
      <c r="O26" s="13"/>
      <c r="P26" s="15">
        <f t="shared" si="1"/>
        <v>0</v>
      </c>
      <c r="Q26" s="15">
        <f t="shared" si="2"/>
        <v>0</v>
      </c>
      <c r="R26" s="24"/>
    </row>
    <row r="27" spans="1:18">
      <c r="A27" s="9">
        <v>23</v>
      </c>
      <c r="B27" s="13"/>
      <c r="C27" s="10"/>
      <c r="D27" s="9"/>
      <c r="E27" s="9"/>
      <c r="F27" s="23"/>
      <c r="G27" s="12"/>
      <c r="H27" s="9"/>
      <c r="I27" s="13"/>
      <c r="J27" s="13"/>
      <c r="K27" s="14">
        <f t="shared" si="5"/>
        <v>0</v>
      </c>
      <c r="L27" s="13"/>
      <c r="M27" s="13"/>
      <c r="N27" s="13"/>
      <c r="O27" s="13"/>
      <c r="P27" s="15">
        <f t="shared" si="1"/>
        <v>0</v>
      </c>
      <c r="Q27" s="15">
        <f t="shared" si="2"/>
        <v>0</v>
      </c>
      <c r="R27" s="24"/>
    </row>
    <row r="28" spans="1:18">
      <c r="A28" s="9">
        <v>24</v>
      </c>
      <c r="B28" s="13"/>
      <c r="C28" s="10"/>
      <c r="D28" s="9"/>
      <c r="E28" s="9"/>
      <c r="F28" s="23"/>
      <c r="G28" s="12"/>
      <c r="H28" s="9"/>
      <c r="I28" s="13"/>
      <c r="J28" s="13"/>
      <c r="K28" s="14">
        <f t="shared" si="5"/>
        <v>0</v>
      </c>
      <c r="L28" s="13"/>
      <c r="M28" s="13"/>
      <c r="N28" s="13"/>
      <c r="O28" s="13"/>
      <c r="P28" s="15">
        <f t="shared" si="1"/>
        <v>0</v>
      </c>
      <c r="Q28" s="15">
        <f t="shared" si="2"/>
        <v>0</v>
      </c>
      <c r="R28" s="24"/>
    </row>
    <row r="29" spans="1:18">
      <c r="A29" s="9">
        <v>25</v>
      </c>
      <c r="B29" s="13"/>
      <c r="C29" s="10"/>
      <c r="D29" s="9"/>
      <c r="E29" s="9"/>
      <c r="F29" s="23"/>
      <c r="G29" s="12"/>
      <c r="H29" s="9"/>
      <c r="I29" s="13"/>
      <c r="J29" s="13"/>
      <c r="K29" s="14">
        <f t="shared" si="5"/>
        <v>0</v>
      </c>
      <c r="L29" s="13"/>
      <c r="M29" s="13"/>
      <c r="N29" s="13"/>
      <c r="O29" s="13"/>
      <c r="P29" s="15">
        <f t="shared" si="1"/>
        <v>0</v>
      </c>
      <c r="Q29" s="15">
        <f t="shared" si="2"/>
        <v>0</v>
      </c>
      <c r="R29" s="24"/>
    </row>
    <row r="30" spans="1:18">
      <c r="A30" s="9">
        <v>26</v>
      </c>
      <c r="B30" s="13"/>
      <c r="C30" s="10"/>
      <c r="D30" s="9"/>
      <c r="E30" s="9"/>
      <c r="F30" s="23"/>
      <c r="G30" s="12"/>
      <c r="H30" s="9"/>
      <c r="I30" s="13"/>
      <c r="J30" s="13"/>
      <c r="K30" s="14">
        <f t="shared" si="5"/>
        <v>0</v>
      </c>
      <c r="L30" s="13"/>
      <c r="M30" s="13"/>
      <c r="N30" s="13"/>
      <c r="O30" s="13"/>
      <c r="P30" s="15">
        <f t="shared" si="1"/>
        <v>0</v>
      </c>
      <c r="Q30" s="15">
        <f t="shared" si="2"/>
        <v>0</v>
      </c>
      <c r="R30" s="24"/>
    </row>
    <row r="31" spans="1:18">
      <c r="A31" s="9">
        <v>27</v>
      </c>
      <c r="B31" s="13"/>
      <c r="C31" s="10"/>
      <c r="D31" s="9"/>
      <c r="E31" s="9"/>
      <c r="F31" s="23"/>
      <c r="G31" s="12"/>
      <c r="H31" s="9"/>
      <c r="I31" s="13"/>
      <c r="J31" s="13"/>
      <c r="K31" s="14">
        <f t="shared" si="5"/>
        <v>0</v>
      </c>
      <c r="L31" s="13"/>
      <c r="M31" s="13"/>
      <c r="N31" s="13"/>
      <c r="O31" s="13"/>
      <c r="P31" s="15">
        <f t="shared" si="1"/>
        <v>0</v>
      </c>
      <c r="Q31" s="15">
        <f t="shared" si="2"/>
        <v>0</v>
      </c>
      <c r="R31" s="24"/>
    </row>
    <row r="32" spans="1:18">
      <c r="A32" s="9">
        <v>28</v>
      </c>
      <c r="B32" s="13"/>
      <c r="C32" s="10"/>
      <c r="D32" s="9"/>
      <c r="E32" s="9"/>
      <c r="F32" s="23"/>
      <c r="G32" s="12"/>
      <c r="H32" s="9"/>
      <c r="I32" s="13"/>
      <c r="J32" s="13"/>
      <c r="K32" s="14">
        <f t="shared" si="5"/>
        <v>0</v>
      </c>
      <c r="L32" s="13"/>
      <c r="M32" s="13"/>
      <c r="N32" s="13"/>
      <c r="O32" s="13"/>
      <c r="P32" s="15">
        <f t="shared" si="1"/>
        <v>0</v>
      </c>
      <c r="Q32" s="15">
        <f t="shared" si="2"/>
        <v>0</v>
      </c>
      <c r="R32" s="24"/>
    </row>
    <row r="33" spans="1:18">
      <c r="A33" s="9">
        <v>29</v>
      </c>
      <c r="B33" s="13"/>
      <c r="C33" s="10"/>
      <c r="D33" s="9"/>
      <c r="E33" s="9"/>
      <c r="F33" s="23"/>
      <c r="G33" s="12"/>
      <c r="H33" s="9"/>
      <c r="I33" s="13"/>
      <c r="J33" s="13"/>
      <c r="K33" s="14">
        <f t="shared" si="5"/>
        <v>0</v>
      </c>
      <c r="L33" s="13"/>
      <c r="M33" s="13"/>
      <c r="N33" s="13"/>
      <c r="O33" s="13"/>
      <c r="P33" s="15">
        <f t="shared" si="1"/>
        <v>0</v>
      </c>
      <c r="Q33" s="15">
        <f t="shared" si="2"/>
        <v>0</v>
      </c>
      <c r="R33" s="24"/>
    </row>
    <row r="35" spans="1:18">
      <c r="C35" s="54" t="s">
        <v>20</v>
      </c>
      <c r="D35" s="54"/>
      <c r="E35" s="54"/>
      <c r="F35" s="54"/>
      <c r="G35" s="54"/>
    </row>
    <row r="36" spans="1:18">
      <c r="C36" s="54" t="s">
        <v>21</v>
      </c>
      <c r="D36" s="54"/>
      <c r="E36" s="54"/>
      <c r="F36" s="54"/>
      <c r="G36" s="54"/>
    </row>
    <row r="37" spans="1:18">
      <c r="C37" s="54" t="s">
        <v>22</v>
      </c>
      <c r="D37" s="54"/>
      <c r="E37" s="54"/>
      <c r="F37" s="54"/>
      <c r="G37" s="54"/>
    </row>
    <row r="38" spans="1:18">
      <c r="C38" s="54" t="s">
        <v>22</v>
      </c>
      <c r="D38" s="54"/>
      <c r="E38" s="54"/>
      <c r="F38" s="54"/>
      <c r="G38" s="54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2022-11-28T08:14:56Z</dcterms:modified>
</cp:coreProperties>
</file>