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990" activeTab="4"/>
  </bookViews>
  <sheets>
    <sheet name="7 класс" sheetId="1" r:id="rId1"/>
    <sheet name="8класс " sheetId="14" r:id="rId2"/>
    <sheet name="9 класс " sheetId="15" r:id="rId3"/>
    <sheet name="10 класс " sheetId="16" r:id="rId4"/>
    <sheet name="11 класс  " sheetId="17" r:id="rId5"/>
    <sheet name="Образец" sheetId="10" r:id="rId6"/>
    <sheet name="Общий" sheetId="8" r:id="rId7"/>
    <sheet name="Лист2" sheetId="2" r:id="rId8"/>
    <sheet name="Лист3" sheetId="3" r:id="rId9"/>
  </sheets>
  <definedNames>
    <definedName name="_xlnm._FilterDatabase" localSheetId="3" hidden="1">'10 класс '!$A$4:$M$4</definedName>
    <definedName name="_xlnm._FilterDatabase" localSheetId="4" hidden="1">'11 класс  '!$A$4:$M$4</definedName>
    <definedName name="_xlnm._FilterDatabase" localSheetId="0" hidden="1">'7 класс'!$A$4:$M$4</definedName>
    <definedName name="_xlnm._FilterDatabase" localSheetId="1" hidden="1">'8класс '!$A$4:$M$4</definedName>
    <definedName name="_xlnm._FilterDatabase" localSheetId="2" hidden="1">'9 класс '!$A$4:$M$4</definedName>
    <definedName name="_xlnm._FilterDatabase" localSheetId="5" hidden="1">Образец!$A$4:$U$4</definedName>
    <definedName name="_xlnm.Print_Area" localSheetId="3">'10 класс '!$A$1:$L$26</definedName>
    <definedName name="_xlnm.Print_Area" localSheetId="4">'11 класс  '!$A$1:$M$29</definedName>
    <definedName name="_xlnm.Print_Area" localSheetId="0">'7 класс'!$A$1:$L$33</definedName>
    <definedName name="_xlnm.Print_Area" localSheetId="1">'8класс '!$A$1:$L$33</definedName>
    <definedName name="_xlnm.Print_Area" localSheetId="2">'9 класс '!$A$1:$M$27</definedName>
    <definedName name="_xlnm.Print_Area" localSheetId="5">Образец!$A$1:$M$24</definedName>
    <definedName name="_xlnm.Print_Area" localSheetId="6">Общий!$A$1:$T$40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17"/>
  <c r="K5"/>
  <c r="K7" i="16"/>
  <c r="K6"/>
  <c r="K5"/>
  <c r="K6" i="15"/>
  <c r="K7"/>
  <c r="K5"/>
  <c r="K8" i="14"/>
  <c r="K7"/>
  <c r="K9"/>
  <c r="K5"/>
  <c r="K6"/>
  <c r="K10" i="1"/>
  <c r="K8"/>
  <c r="K9"/>
  <c r="K7"/>
  <c r="K5"/>
  <c r="K6"/>
  <c r="P33" i="8"/>
  <c r="Q33" s="1"/>
  <c r="K33"/>
  <c r="P32"/>
  <c r="Q32" s="1"/>
  <c r="K32"/>
  <c r="P31"/>
  <c r="Q31" s="1"/>
  <c r="K31"/>
  <c r="P30"/>
  <c r="Q30" s="1"/>
  <c r="K30"/>
  <c r="P29"/>
  <c r="Q29" s="1"/>
  <c r="K29"/>
  <c r="P28"/>
  <c r="Q28" s="1"/>
  <c r="K28"/>
  <c r="P27"/>
  <c r="Q27" s="1"/>
  <c r="K27"/>
  <c r="P26"/>
  <c r="Q26" s="1"/>
  <c r="K26"/>
  <c r="P25"/>
  <c r="Q25" s="1"/>
  <c r="K25"/>
  <c r="P24"/>
  <c r="Q24" s="1"/>
  <c r="K24"/>
  <c r="P23"/>
  <c r="Q23" s="1"/>
  <c r="K23"/>
  <c r="P22"/>
  <c r="Q22" s="1"/>
  <c r="K22"/>
  <c r="P21"/>
  <c r="Q21" s="1"/>
  <c r="K21"/>
  <c r="P20"/>
  <c r="Q20" s="1"/>
  <c r="K20"/>
  <c r="P19"/>
  <c r="Q19" s="1"/>
  <c r="K19"/>
  <c r="P18"/>
  <c r="Q18" s="1"/>
  <c r="K18"/>
  <c r="P17"/>
  <c r="Q17" s="1"/>
  <c r="K17"/>
  <c r="P16"/>
  <c r="Q16" s="1"/>
  <c r="K16"/>
  <c r="Q15"/>
  <c r="P15"/>
  <c r="K15"/>
  <c r="P14"/>
  <c r="Q14" s="1"/>
  <c r="K14"/>
  <c r="P13"/>
  <c r="Q13" s="1"/>
  <c r="K13"/>
  <c r="P12"/>
  <c r="Q12" s="1"/>
  <c r="K12"/>
  <c r="P11"/>
  <c r="Q11" s="1"/>
  <c r="K11"/>
  <c r="P10"/>
  <c r="Q10" s="1"/>
  <c r="K10"/>
  <c r="P9"/>
  <c r="Q9" s="1"/>
  <c r="K9"/>
  <c r="P8"/>
  <c r="Q8" s="1"/>
  <c r="K8"/>
  <c r="P7"/>
  <c r="Q7" s="1"/>
  <c r="K7"/>
  <c r="P6"/>
  <c r="Q6" s="1"/>
  <c r="K6"/>
  <c r="P5"/>
  <c r="Q5" s="1"/>
  <c r="K5"/>
</calcChain>
</file>

<file path=xl/sharedStrings.xml><?xml version="1.0" encoding="utf-8"?>
<sst xmlns="http://schemas.openxmlformats.org/spreadsheetml/2006/main" count="289" uniqueCount="127">
  <si>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</si>
  <si>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</si>
  <si>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</si>
  <si>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</si>
  <si>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</si>
  <si>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</si>
  <si>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</si>
  <si>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</si>
  <si>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</si>
  <si>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</si>
  <si>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</si>
  <si>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</si>
  <si>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</si>
  <si>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</si>
  <si>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</si>
  <si>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</si>
  <si>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</si>
  <si>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</si>
  <si>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</si>
  <si>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</si>
  <si>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</si>
  <si>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</si>
  <si>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</si>
  <si>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</si>
  <si>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>Предмет</t>
  </si>
  <si>
    <t>А-5-1</t>
  </si>
  <si>
    <t xml:space="preserve">Иванов </t>
  </si>
  <si>
    <t xml:space="preserve">Иван </t>
  </si>
  <si>
    <t>Иванович</t>
  </si>
  <si>
    <t>Средняя ООШ</t>
  </si>
  <si>
    <t>победитель</t>
  </si>
  <si>
    <t>максимальное количество баллов 100</t>
  </si>
  <si>
    <t>Сидорова А.А.</t>
  </si>
  <si>
    <t>предмет</t>
  </si>
  <si>
    <t xml:space="preserve">Протокол проведения школьного этапа всероссийской олимпиады школьников 2020-2021 уч.год </t>
  </si>
  <si>
    <t xml:space="preserve">Протокол проведения школьного этапа всероссийской олимпиады школьников 2022-2023 уч.год </t>
  </si>
  <si>
    <t>Ольга</t>
  </si>
  <si>
    <t>Сергеевна</t>
  </si>
  <si>
    <t>МБОУ Агинская СОШ№1</t>
  </si>
  <si>
    <t>МБОУ Агинская СОШ№2</t>
  </si>
  <si>
    <t>МХК</t>
  </si>
  <si>
    <t>М-7-1</t>
  </si>
  <si>
    <t>М-7-2</t>
  </si>
  <si>
    <t>М-7-3</t>
  </si>
  <si>
    <t>М-7-4</t>
  </si>
  <si>
    <t>Борисенко</t>
  </si>
  <si>
    <t>Надежда</t>
  </si>
  <si>
    <t>Алексеевна</t>
  </si>
  <si>
    <t>7Б</t>
  </si>
  <si>
    <t>Валькова</t>
  </si>
  <si>
    <t>Дарья</t>
  </si>
  <si>
    <t>Владиславовна</t>
  </si>
  <si>
    <t>Александрович</t>
  </si>
  <si>
    <t>участник</t>
  </si>
  <si>
    <t>М-8-1</t>
  </si>
  <si>
    <t>М-8-2</t>
  </si>
  <si>
    <t>8А</t>
  </si>
  <si>
    <t>Шукевичус</t>
  </si>
  <si>
    <t>Андреевна</t>
  </si>
  <si>
    <t>М-9-1</t>
  </si>
  <si>
    <t>М-9-2</t>
  </si>
  <si>
    <t>М-9-3</t>
  </si>
  <si>
    <t>Олеговна</t>
  </si>
  <si>
    <t>М-10-1</t>
  </si>
  <si>
    <t>Анатольевна</t>
  </si>
  <si>
    <t>М-11-1</t>
  </si>
  <si>
    <t>М-11-2</t>
  </si>
  <si>
    <t>МКОУ Среднеагинская СОШ</t>
  </si>
  <si>
    <t>Дейзель Н.Ю.</t>
  </si>
  <si>
    <t>Николаевна</t>
  </si>
  <si>
    <t>Елизавета</t>
  </si>
  <si>
    <t>Веремеева</t>
  </si>
  <si>
    <t>Анастасия</t>
  </si>
  <si>
    <t>Столярова</t>
  </si>
  <si>
    <t>Кристина</t>
  </si>
  <si>
    <t>Холтурина</t>
  </si>
  <si>
    <t>МКОУ Большеарбайская СОШ</t>
  </si>
  <si>
    <t>Зауэр И.Я.</t>
  </si>
  <si>
    <t>Грибанова</t>
  </si>
  <si>
    <t>Нина</t>
  </si>
  <si>
    <t>Александровна</t>
  </si>
  <si>
    <t>Петухова</t>
  </si>
  <si>
    <t>Юлия</t>
  </si>
  <si>
    <t>Евгеньевна</t>
  </si>
  <si>
    <t>Бусыгина</t>
  </si>
  <si>
    <t>Карина</t>
  </si>
  <si>
    <t>Панина</t>
  </si>
  <si>
    <t>М-8-3</t>
  </si>
  <si>
    <t>Просянников</t>
  </si>
  <si>
    <t>Алексей</t>
  </si>
  <si>
    <t>Бедова</t>
  </si>
  <si>
    <t>Виктория</t>
  </si>
  <si>
    <t>Шевердак</t>
  </si>
  <si>
    <t>Рудая</t>
  </si>
  <si>
    <t>Татьяна</t>
  </si>
  <si>
    <t>МКОУ Вознесенская СОШ</t>
  </si>
  <si>
    <t>Дмитриевна</t>
  </si>
  <si>
    <t>М-8-5</t>
  </si>
  <si>
    <t>Снытко Л.Л</t>
  </si>
  <si>
    <t xml:space="preserve">Рудель </t>
  </si>
  <si>
    <t>Вероника</t>
  </si>
  <si>
    <t>Валерьевна</t>
  </si>
  <si>
    <t>МБОУ "Агинская СОШ № 2"</t>
  </si>
  <si>
    <t>Черенкова О.В.</t>
  </si>
  <si>
    <t>Ножкина</t>
  </si>
  <si>
    <t>Валерия</t>
  </si>
  <si>
    <t>Соловьева</t>
  </si>
  <si>
    <t>Мухортова</t>
  </si>
  <si>
    <t>Каролина</t>
  </si>
  <si>
    <t>Шиндякина</t>
  </si>
  <si>
    <t>М-7-6</t>
  </si>
  <si>
    <t>М-7-5</t>
  </si>
  <si>
    <t>М-8-4</t>
  </si>
  <si>
    <t>Архипова О.Е</t>
  </si>
  <si>
    <t>Швецова М.Ю</t>
  </si>
  <si>
    <t>М-10-3</t>
  </si>
  <si>
    <t>М-10-2</t>
  </si>
  <si>
    <t>Поддубская Е.П</t>
  </si>
  <si>
    <t>максимальное количество баллов  200</t>
  </si>
  <si>
    <t>максимальное количество баллов 200</t>
  </si>
  <si>
    <t>максимальное количество баллов210</t>
  </si>
  <si>
    <t>11</t>
  </si>
  <si>
    <t>13</t>
  </si>
  <si>
    <t>максимальное количество баллов 130</t>
  </si>
  <si>
    <t>28</t>
  </si>
  <si>
    <t>21</t>
  </si>
  <si>
    <t xml:space="preserve">Протокол проведения муниципального этапа всероссийской олимпиады школьников 2022-2023 уч.год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</si>
</sst>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4" fontId="0" fillId="0" borderId="0" xfId="0" applyNumberFormat="1"/>
    <xf numFmtId="14" fontId="7" fillId="0" borderId="1" xfId="0" applyNumberFormat="1" applyFont="1" applyBorder="1"/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14" fontId="11" fillId="0" borderId="1" xfId="0" applyNumberFormat="1" applyFont="1" applyBorder="1"/>
    <xf numFmtId="1" fontId="12" fillId="0" borderId="1" xfId="0" applyNumberFormat="1" applyFont="1" applyFill="1" applyBorder="1" applyAlignment="1">
      <alignment horizontal="left" vertical="top"/>
    </xf>
    <xf numFmtId="0" fontId="11" fillId="0" borderId="1" xfId="0" applyFont="1" applyBorder="1" applyAlignment="1"/>
    <xf numFmtId="1" fontId="11" fillId="0" borderId="1" xfId="0" applyNumberFormat="1" applyFont="1" applyBorder="1"/>
    <xf numFmtId="0" fontId="1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left" vertical="top"/>
    </xf>
    <xf numFmtId="14" fontId="11" fillId="0" borderId="1" xfId="0" applyNumberFormat="1" applyFont="1" applyBorder="1" applyAlignment="1">
      <alignment horizontal="left" vertical="top"/>
    </xf>
    <xf numFmtId="0" fontId="11" fillId="0" borderId="1" xfId="0" applyFont="1" applyBorder="1"/>
    <xf numFmtId="14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" fontId="11" fillId="0" borderId="1" xfId="0" applyNumberFormat="1" applyFont="1" applyBorder="1" applyAlignment="1">
      <alignment horizontal="left"/>
    </xf>
    <xf numFmtId="0" fontId="0" fillId="0" borderId="0" xfId="0" applyAlignment="1"/>
    <xf numFmtId="0" fontId="0" fillId="5" borderId="1" xfId="0" applyFill="1" applyBorder="1" applyAlignment="1">
      <alignment wrapText="1"/>
    </xf>
    <xf numFmtId="0" fontId="11" fillId="5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 wrapText="1"/>
    </xf>
    <xf numFmtId="14" fontId="11" fillId="5" borderId="1" xfId="0" applyNumberFormat="1" applyFont="1" applyFill="1" applyBorder="1" applyAlignment="1"/>
    <xf numFmtId="0" fontId="15" fillId="5" borderId="1" xfId="0" applyFont="1" applyFill="1" applyBorder="1" applyAlignment="1">
      <alignment horizontal="left"/>
    </xf>
    <xf numFmtId="0" fontId="11" fillId="5" borderId="1" xfId="0" applyFont="1" applyFill="1" applyBorder="1" applyAlignment="1"/>
    <xf numFmtId="1" fontId="11" fillId="5" borderId="1" xfId="0" applyNumberFormat="1" applyFont="1" applyFill="1" applyBorder="1" applyAlignment="1"/>
    <xf numFmtId="0" fontId="11" fillId="5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1" fontId="12" fillId="5" borderId="1" xfId="0" applyNumberFormat="1" applyFont="1" applyFill="1" applyBorder="1" applyAlignment="1">
      <alignment horizontal="left"/>
    </xf>
    <xf numFmtId="0" fontId="11" fillId="5" borderId="1" xfId="0" applyFont="1" applyFill="1" applyBorder="1" applyAlignment="1">
      <alignment horizontal="left" vertical="top"/>
    </xf>
    <xf numFmtId="0" fontId="11" fillId="5" borderId="1" xfId="0" applyFont="1" applyFill="1" applyBorder="1" applyAlignment="1">
      <alignment horizontal="left" vertical="top" wrapText="1"/>
    </xf>
    <xf numFmtId="1" fontId="12" fillId="5" borderId="1" xfId="0" applyNumberFormat="1" applyFont="1" applyFill="1" applyBorder="1" applyAlignment="1">
      <alignment horizontal="left" vertical="top"/>
    </xf>
    <xf numFmtId="0" fontId="15" fillId="5" borderId="1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vertical="top" wrapText="1"/>
    </xf>
    <xf numFmtId="14" fontId="11" fillId="5" borderId="1" xfId="0" applyNumberFormat="1" applyFont="1" applyFill="1" applyBorder="1" applyAlignment="1">
      <alignment horizontal="left" vertical="top"/>
    </xf>
    <xf numFmtId="1" fontId="11" fillId="5" borderId="1" xfId="0" applyNumberFormat="1" applyFont="1" applyFill="1" applyBorder="1" applyAlignment="1">
      <alignment horizontal="left" vertical="top"/>
    </xf>
    <xf numFmtId="49" fontId="11" fillId="5" borderId="1" xfId="0" applyNumberFormat="1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horizontal="left" vertical="top" wrapText="1"/>
    </xf>
    <xf numFmtId="14" fontId="16" fillId="5" borderId="1" xfId="0" applyNumberFormat="1" applyFont="1" applyFill="1" applyBorder="1" applyAlignment="1">
      <alignment horizontal="left" vertical="top" wrapText="1"/>
    </xf>
    <xf numFmtId="49" fontId="15" fillId="5" borderId="1" xfId="0" applyNumberFormat="1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horizontal="left" vertical="top" wrapText="1"/>
    </xf>
    <xf numFmtId="1" fontId="15" fillId="5" borderId="1" xfId="1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="110" zoomScaleNormal="80" zoomScaleSheetLayoutView="110" workbookViewId="0">
      <selection sqref="A1:L1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5.7109375" customWidth="1"/>
    <col min="5" max="5" width="17.7109375" customWidth="1"/>
    <col min="6" max="6" width="19.28515625" bestFit="1" customWidth="1"/>
    <col min="7" max="7" width="34.85546875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76" t="s">
        <v>126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"/>
    </row>
    <row r="2" spans="1:13" ht="21">
      <c r="A2" s="3"/>
      <c r="B2" s="77" t="s">
        <v>24</v>
      </c>
      <c r="C2" s="77"/>
      <c r="D2" t="s">
        <v>40</v>
      </c>
      <c r="G2" s="75" t="s">
        <v>119</v>
      </c>
      <c r="H2" s="75"/>
      <c r="I2" s="75"/>
      <c r="J2" s="75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ht="15.75">
      <c r="A5" s="46">
        <v>1</v>
      </c>
      <c r="B5" s="36" t="s">
        <v>111</v>
      </c>
      <c r="C5" s="35" t="s">
        <v>45</v>
      </c>
      <c r="D5" s="36" t="s">
        <v>46</v>
      </c>
      <c r="E5" s="36" t="s">
        <v>47</v>
      </c>
      <c r="F5" s="37">
        <v>40100</v>
      </c>
      <c r="G5" s="38" t="s">
        <v>38</v>
      </c>
      <c r="H5" s="36" t="s">
        <v>48</v>
      </c>
      <c r="I5" s="36" t="s">
        <v>53</v>
      </c>
      <c r="J5" s="39">
        <v>9</v>
      </c>
      <c r="K5" s="40">
        <f t="shared" ref="K5:K10" si="0">J5*100/200</f>
        <v>4.5</v>
      </c>
      <c r="L5" s="41"/>
    </row>
    <row r="6" spans="1:13" ht="15.75">
      <c r="A6" s="46">
        <v>2</v>
      </c>
      <c r="B6" s="36" t="s">
        <v>42</v>
      </c>
      <c r="C6" s="42" t="s">
        <v>81</v>
      </c>
      <c r="D6" s="42" t="s">
        <v>82</v>
      </c>
      <c r="E6" s="42" t="s">
        <v>83</v>
      </c>
      <c r="F6" s="43">
        <v>40168</v>
      </c>
      <c r="G6" s="38" t="s">
        <v>76</v>
      </c>
      <c r="H6" s="38">
        <v>7</v>
      </c>
      <c r="I6" s="36" t="s">
        <v>53</v>
      </c>
      <c r="J6" s="39">
        <v>8</v>
      </c>
      <c r="K6" s="40">
        <f t="shared" si="0"/>
        <v>4</v>
      </c>
      <c r="L6" s="41" t="s">
        <v>77</v>
      </c>
    </row>
    <row r="7" spans="1:13" ht="15.75">
      <c r="A7" s="46">
        <v>3</v>
      </c>
      <c r="B7" s="36" t="s">
        <v>110</v>
      </c>
      <c r="C7" s="42" t="s">
        <v>49</v>
      </c>
      <c r="D7" s="42" t="s">
        <v>50</v>
      </c>
      <c r="E7" s="42" t="s">
        <v>51</v>
      </c>
      <c r="F7" s="37">
        <v>40043</v>
      </c>
      <c r="G7" s="38" t="s">
        <v>38</v>
      </c>
      <c r="H7" s="42" t="s">
        <v>48</v>
      </c>
      <c r="I7" s="36" t="s">
        <v>53</v>
      </c>
      <c r="J7" s="39">
        <v>8</v>
      </c>
      <c r="K7" s="40">
        <f t="shared" si="0"/>
        <v>4</v>
      </c>
      <c r="L7" s="41"/>
    </row>
    <row r="8" spans="1:13" ht="15.75">
      <c r="A8" s="46">
        <v>4</v>
      </c>
      <c r="B8" s="36" t="s">
        <v>41</v>
      </c>
      <c r="C8" s="42" t="s">
        <v>78</v>
      </c>
      <c r="D8" s="42" t="s">
        <v>79</v>
      </c>
      <c r="E8" s="42" t="s">
        <v>80</v>
      </c>
      <c r="F8" s="37">
        <v>39840</v>
      </c>
      <c r="G8" s="38" t="s">
        <v>76</v>
      </c>
      <c r="H8" s="42">
        <v>7</v>
      </c>
      <c r="I8" s="36" t="s">
        <v>53</v>
      </c>
      <c r="J8" s="39">
        <v>4</v>
      </c>
      <c r="K8" s="40">
        <f t="shared" si="0"/>
        <v>2</v>
      </c>
      <c r="L8" s="41" t="s">
        <v>77</v>
      </c>
    </row>
    <row r="9" spans="1:13" ht="15.75">
      <c r="A9" s="46">
        <v>5</v>
      </c>
      <c r="B9" s="36" t="s">
        <v>44</v>
      </c>
      <c r="C9" s="35" t="s">
        <v>73</v>
      </c>
      <c r="D9" s="36" t="s">
        <v>74</v>
      </c>
      <c r="E9" s="36" t="s">
        <v>37</v>
      </c>
      <c r="F9" s="37">
        <v>39841</v>
      </c>
      <c r="G9" s="38" t="s">
        <v>67</v>
      </c>
      <c r="H9" s="36">
        <v>7</v>
      </c>
      <c r="I9" s="36" t="s">
        <v>53</v>
      </c>
      <c r="J9" s="39">
        <v>3</v>
      </c>
      <c r="K9" s="40">
        <f t="shared" si="0"/>
        <v>1.5</v>
      </c>
      <c r="L9" s="41"/>
    </row>
    <row r="10" spans="1:13" ht="15.75">
      <c r="A10" s="46">
        <v>6</v>
      </c>
      <c r="B10" s="36" t="s">
        <v>43</v>
      </c>
      <c r="C10" s="35" t="s">
        <v>71</v>
      </c>
      <c r="D10" s="36" t="s">
        <v>72</v>
      </c>
      <c r="E10" s="36" t="s">
        <v>37</v>
      </c>
      <c r="F10" s="37">
        <v>40132</v>
      </c>
      <c r="G10" s="38" t="s">
        <v>67</v>
      </c>
      <c r="H10" s="36">
        <v>7</v>
      </c>
      <c r="I10" s="36" t="s">
        <v>53</v>
      </c>
      <c r="J10" s="39">
        <v>0.5</v>
      </c>
      <c r="K10" s="40">
        <f t="shared" si="0"/>
        <v>0.25</v>
      </c>
      <c r="L10" s="41"/>
    </row>
    <row r="12" spans="1:13">
      <c r="D12" s="75" t="s">
        <v>20</v>
      </c>
      <c r="E12" s="75"/>
      <c r="F12" s="75"/>
      <c r="G12" s="75"/>
      <c r="H12" s="75"/>
    </row>
    <row r="13" spans="1:13">
      <c r="D13" s="75" t="s">
        <v>21</v>
      </c>
      <c r="E13" s="75"/>
      <c r="F13" s="75"/>
      <c r="G13" s="75"/>
      <c r="H13" s="75"/>
    </row>
    <row r="14" spans="1:13">
      <c r="D14" s="75" t="s">
        <v>22</v>
      </c>
      <c r="E14" s="75"/>
      <c r="F14" s="75"/>
      <c r="G14" s="75"/>
      <c r="H14" s="75"/>
    </row>
    <row r="15" spans="1:13">
      <c r="D15" s="75" t="s">
        <v>22</v>
      </c>
      <c r="E15" s="75"/>
      <c r="F15" s="75"/>
      <c r="G15" s="75"/>
      <c r="H15" s="75"/>
    </row>
  </sheetData>
  <autoFilter ref="A4:M4">
    <sortState ref="A5:M10">
      <sortCondition descending="1" ref="J4"/>
    </sortState>
  </autoFilter>
  <mergeCells count="7">
    <mergeCell ref="D14:H14"/>
    <mergeCell ref="D15:H15"/>
    <mergeCell ref="A1:L1"/>
    <mergeCell ref="B2:C2"/>
    <mergeCell ref="G2:J2"/>
    <mergeCell ref="D12:H12"/>
    <mergeCell ref="D13:H13"/>
  </mergeCells>
  <phoneticPr fontId="13" type="noConversion"/>
  <pageMargins left="0.7" right="0.7" top="0.75" bottom="0.75" header="0.3" footer="0.3"/>
  <pageSetup paperSize="9" scale="62" orientation="landscape" horizontalDpi="180" verticalDpi="180" r:id="rId1"/>
  <colBreaks count="1" manualBreakCount="1">
    <brk id="12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="115" zoomScaleNormal="80" zoomScaleSheetLayoutView="115" workbookViewId="0">
      <selection sqref="A1:L1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4" customWidth="1"/>
    <col min="5" max="5" width="16.570312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76" t="s">
        <v>126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"/>
    </row>
    <row r="2" spans="1:13" ht="21">
      <c r="A2" s="3"/>
      <c r="B2" s="77" t="s">
        <v>24</v>
      </c>
      <c r="C2" s="77"/>
      <c r="D2" t="s">
        <v>40</v>
      </c>
      <c r="G2" s="78" t="s">
        <v>118</v>
      </c>
      <c r="H2" s="78"/>
      <c r="I2" s="78"/>
      <c r="J2" s="78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ht="15.75">
      <c r="A5" s="51">
        <v>1</v>
      </c>
      <c r="B5" s="60" t="s">
        <v>112</v>
      </c>
      <c r="C5" s="58" t="s">
        <v>57</v>
      </c>
      <c r="D5" s="52" t="s">
        <v>36</v>
      </c>
      <c r="E5" s="52" t="s">
        <v>58</v>
      </c>
      <c r="F5" s="54">
        <v>39847</v>
      </c>
      <c r="G5" s="61" t="s">
        <v>39</v>
      </c>
      <c r="H5" s="52" t="s">
        <v>56</v>
      </c>
      <c r="I5" s="52" t="s">
        <v>53</v>
      </c>
      <c r="J5" s="56">
        <v>19</v>
      </c>
      <c r="K5" s="57">
        <f>J5*100/200</f>
        <v>9.5</v>
      </c>
      <c r="L5" s="58" t="s">
        <v>114</v>
      </c>
    </row>
    <row r="6" spans="1:13" ht="15.75">
      <c r="A6" s="51">
        <v>2</v>
      </c>
      <c r="B6" s="52" t="s">
        <v>55</v>
      </c>
      <c r="C6" s="53" t="s">
        <v>84</v>
      </c>
      <c r="D6" s="53" t="s">
        <v>85</v>
      </c>
      <c r="E6" s="53" t="s">
        <v>83</v>
      </c>
      <c r="F6" s="54">
        <v>39646</v>
      </c>
      <c r="G6" s="55" t="s">
        <v>76</v>
      </c>
      <c r="H6" s="55">
        <v>8</v>
      </c>
      <c r="I6" s="52" t="s">
        <v>53</v>
      </c>
      <c r="J6" s="56">
        <v>17</v>
      </c>
      <c r="K6" s="57">
        <f>J6*100/200</f>
        <v>8.5</v>
      </c>
      <c r="L6" s="58" t="s">
        <v>113</v>
      </c>
    </row>
    <row r="7" spans="1:13" ht="15.75">
      <c r="A7" s="51">
        <v>3</v>
      </c>
      <c r="B7" s="52" t="s">
        <v>87</v>
      </c>
      <c r="C7" s="53" t="s">
        <v>86</v>
      </c>
      <c r="D7" s="53" t="s">
        <v>72</v>
      </c>
      <c r="E7" s="53" t="s">
        <v>80</v>
      </c>
      <c r="F7" s="54">
        <v>39782</v>
      </c>
      <c r="G7" s="55" t="s">
        <v>76</v>
      </c>
      <c r="H7" s="59">
        <v>8</v>
      </c>
      <c r="I7" s="52" t="s">
        <v>53</v>
      </c>
      <c r="J7" s="56">
        <v>14</v>
      </c>
      <c r="K7" s="57">
        <f>J7*100/200</f>
        <v>7</v>
      </c>
      <c r="L7" s="58" t="s">
        <v>113</v>
      </c>
    </row>
    <row r="8" spans="1:13" ht="15.75">
      <c r="A8" s="51">
        <v>4</v>
      </c>
      <c r="B8" s="52" t="s">
        <v>54</v>
      </c>
      <c r="C8" s="53" t="s">
        <v>88</v>
      </c>
      <c r="D8" s="53" t="s">
        <v>89</v>
      </c>
      <c r="E8" s="53" t="s">
        <v>52</v>
      </c>
      <c r="F8" s="54">
        <v>39606</v>
      </c>
      <c r="G8" s="55" t="s">
        <v>76</v>
      </c>
      <c r="H8" s="59">
        <v>8</v>
      </c>
      <c r="I8" s="52" t="s">
        <v>53</v>
      </c>
      <c r="J8" s="56">
        <v>12</v>
      </c>
      <c r="K8" s="57">
        <f>J8*100/200</f>
        <v>6</v>
      </c>
      <c r="L8" s="58" t="s">
        <v>113</v>
      </c>
    </row>
    <row r="9" spans="1:13" ht="15.75">
      <c r="A9" s="51">
        <v>5</v>
      </c>
      <c r="B9" s="60" t="s">
        <v>97</v>
      </c>
      <c r="C9" s="58" t="s">
        <v>75</v>
      </c>
      <c r="D9" s="52" t="s">
        <v>70</v>
      </c>
      <c r="E9" s="52" t="s">
        <v>58</v>
      </c>
      <c r="F9" s="54">
        <v>39630</v>
      </c>
      <c r="G9" s="61" t="s">
        <v>67</v>
      </c>
      <c r="H9" s="52">
        <v>8</v>
      </c>
      <c r="I9" s="52" t="s">
        <v>53</v>
      </c>
      <c r="J9" s="56">
        <v>7</v>
      </c>
      <c r="K9" s="57">
        <f>J9*100/200</f>
        <v>3.5</v>
      </c>
      <c r="L9" s="58" t="s">
        <v>68</v>
      </c>
    </row>
    <row r="10" spans="1:13">
      <c r="A10" s="50"/>
    </row>
    <row r="11" spans="1:13">
      <c r="A11" s="50"/>
      <c r="C11" s="75" t="s">
        <v>20</v>
      </c>
      <c r="D11" s="75"/>
      <c r="E11" s="75"/>
      <c r="F11" s="75"/>
      <c r="G11" s="75"/>
    </row>
    <row r="12" spans="1:13">
      <c r="C12" s="75" t="s">
        <v>21</v>
      </c>
      <c r="D12" s="75"/>
      <c r="E12" s="75"/>
      <c r="F12" s="75"/>
      <c r="G12" s="75"/>
    </row>
    <row r="13" spans="1:13">
      <c r="C13" s="75" t="s">
        <v>22</v>
      </c>
      <c r="D13" s="75"/>
      <c r="E13" s="75"/>
      <c r="F13" s="75"/>
      <c r="G13" s="75"/>
    </row>
    <row r="14" spans="1:13">
      <c r="C14" s="75" t="s">
        <v>22</v>
      </c>
      <c r="D14" s="75"/>
      <c r="E14" s="75"/>
      <c r="F14" s="75"/>
      <c r="G14" s="75"/>
    </row>
  </sheetData>
  <autoFilter ref="A4:M4">
    <sortState ref="A5:M9">
      <sortCondition descending="1" ref="J4"/>
    </sortState>
  </autoFilter>
  <mergeCells count="7">
    <mergeCell ref="C13:G13"/>
    <mergeCell ref="C14:G14"/>
    <mergeCell ref="C11:G11"/>
    <mergeCell ref="A1:L1"/>
    <mergeCell ref="B2:C2"/>
    <mergeCell ref="G2:J2"/>
    <mergeCell ref="C12:G12"/>
  </mergeCells>
  <phoneticPr fontId="13" type="noConversion"/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="120" zoomScaleNormal="80" zoomScaleSheetLayoutView="120" workbookViewId="0">
      <selection sqref="A1:L1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2" customWidth="1"/>
    <col min="5" max="5" width="16.7109375" customWidth="1"/>
    <col min="6" max="6" width="19.28515625" bestFit="1" customWidth="1"/>
    <col min="7" max="7" width="32.140625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76" t="s">
        <v>126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"/>
    </row>
    <row r="2" spans="1:13" ht="21">
      <c r="A2" s="3"/>
      <c r="B2" s="77" t="s">
        <v>24</v>
      </c>
      <c r="C2" s="77"/>
      <c r="D2" t="s">
        <v>40</v>
      </c>
      <c r="G2" s="75" t="s">
        <v>119</v>
      </c>
      <c r="H2" s="75"/>
      <c r="I2" s="75"/>
      <c r="J2" s="75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ht="15.75">
      <c r="A5" s="51">
        <v>1</v>
      </c>
      <c r="B5" s="36" t="s">
        <v>59</v>
      </c>
      <c r="C5" s="35" t="s">
        <v>90</v>
      </c>
      <c r="D5" s="36" t="s">
        <v>91</v>
      </c>
      <c r="E5" s="36" t="s">
        <v>64</v>
      </c>
      <c r="F5" s="47">
        <v>39455</v>
      </c>
      <c r="G5" s="38" t="s">
        <v>76</v>
      </c>
      <c r="H5" s="36">
        <v>9</v>
      </c>
      <c r="I5" s="44" t="s">
        <v>53</v>
      </c>
      <c r="J5" s="48">
        <v>12</v>
      </c>
      <c r="K5" s="49">
        <f>J5*100/200</f>
        <v>6</v>
      </c>
      <c r="L5" s="41"/>
    </row>
    <row r="6" spans="1:13" ht="15.75">
      <c r="A6" s="51">
        <v>2</v>
      </c>
      <c r="B6" s="36" t="s">
        <v>61</v>
      </c>
      <c r="C6" s="35" t="s">
        <v>92</v>
      </c>
      <c r="D6" s="36" t="s">
        <v>72</v>
      </c>
      <c r="E6" s="36" t="s">
        <v>62</v>
      </c>
      <c r="F6" s="47">
        <v>39035</v>
      </c>
      <c r="G6" s="38" t="s">
        <v>76</v>
      </c>
      <c r="H6" s="36">
        <v>9</v>
      </c>
      <c r="I6" s="44" t="s">
        <v>53</v>
      </c>
      <c r="J6" s="48">
        <v>12</v>
      </c>
      <c r="K6" s="49">
        <f t="shared" ref="K6:K7" si="0">J6*100/200</f>
        <v>6</v>
      </c>
      <c r="L6" s="41"/>
    </row>
    <row r="7" spans="1:13" ht="15.75">
      <c r="A7" s="51">
        <v>3</v>
      </c>
      <c r="B7" s="36" t="s">
        <v>60</v>
      </c>
      <c r="C7" s="42" t="s">
        <v>99</v>
      </c>
      <c r="D7" s="42" t="s">
        <v>100</v>
      </c>
      <c r="E7" s="42" t="s">
        <v>101</v>
      </c>
      <c r="F7" s="45">
        <v>39243</v>
      </c>
      <c r="G7" s="38" t="s">
        <v>95</v>
      </c>
      <c r="H7" s="38">
        <v>9</v>
      </c>
      <c r="I7" s="44" t="s">
        <v>53</v>
      </c>
      <c r="J7" s="36">
        <v>8</v>
      </c>
      <c r="K7" s="49">
        <f t="shared" si="0"/>
        <v>4</v>
      </c>
      <c r="L7" s="41" t="s">
        <v>98</v>
      </c>
    </row>
    <row r="8" spans="1:13">
      <c r="C8" s="75" t="s">
        <v>22</v>
      </c>
      <c r="D8" s="75"/>
      <c r="E8" s="75"/>
      <c r="F8" s="75"/>
      <c r="G8" s="75"/>
    </row>
    <row r="9" spans="1:13">
      <c r="D9" s="79" t="s">
        <v>20</v>
      </c>
      <c r="E9" s="79"/>
      <c r="F9" s="79"/>
      <c r="G9" s="79"/>
      <c r="H9" s="79"/>
    </row>
    <row r="10" spans="1:13">
      <c r="D10" s="79" t="s">
        <v>21</v>
      </c>
      <c r="E10" s="79"/>
      <c r="F10" s="79"/>
      <c r="G10" s="79"/>
      <c r="H10" s="79"/>
    </row>
    <row r="11" spans="1:13">
      <c r="D11" s="79" t="s">
        <v>22</v>
      </c>
      <c r="E11" s="79"/>
      <c r="F11" s="79"/>
      <c r="G11" s="79"/>
      <c r="H11" s="79"/>
    </row>
    <row r="12" spans="1:13">
      <c r="D12" s="79" t="s">
        <v>22</v>
      </c>
      <c r="E12" s="79"/>
      <c r="F12" s="79"/>
      <c r="G12" s="79"/>
      <c r="H12" s="79"/>
    </row>
  </sheetData>
  <autoFilter ref="A4:M4"/>
  <mergeCells count="8">
    <mergeCell ref="D10:H10"/>
    <mergeCell ref="D11:H11"/>
    <mergeCell ref="D12:H12"/>
    <mergeCell ref="A1:L1"/>
    <mergeCell ref="B2:C2"/>
    <mergeCell ref="G2:J2"/>
    <mergeCell ref="C8:G8"/>
    <mergeCell ref="D9:H9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="120" zoomScaleNormal="80" zoomScaleSheetLayoutView="120" workbookViewId="0">
      <selection sqref="A1:L1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3.42578125" customWidth="1"/>
    <col min="5" max="5" width="18.4257812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21" customWidth="1"/>
    <col min="13" max="13" width="2.85546875" customWidth="1"/>
  </cols>
  <sheetData>
    <row r="1" spans="1:13" ht="21">
      <c r="A1" s="76" t="s">
        <v>126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"/>
    </row>
    <row r="2" spans="1:13" ht="21">
      <c r="A2" s="3"/>
      <c r="B2" s="77" t="s">
        <v>24</v>
      </c>
      <c r="C2" s="77"/>
      <c r="D2" t="s">
        <v>40</v>
      </c>
      <c r="G2" s="75" t="s">
        <v>120</v>
      </c>
      <c r="H2" s="75"/>
      <c r="I2" s="75"/>
      <c r="J2" s="75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ht="15.75">
      <c r="A5" s="62">
        <v>1</v>
      </c>
      <c r="B5" s="62" t="s">
        <v>63</v>
      </c>
      <c r="C5" s="63" t="s">
        <v>93</v>
      </c>
      <c r="D5" s="62" t="s">
        <v>94</v>
      </c>
      <c r="E5" s="62" t="s">
        <v>80</v>
      </c>
      <c r="F5" s="67">
        <v>38943</v>
      </c>
      <c r="G5" s="64" t="s">
        <v>76</v>
      </c>
      <c r="H5" s="62">
        <v>10</v>
      </c>
      <c r="I5" s="65" t="s">
        <v>53</v>
      </c>
      <c r="J5" s="62">
        <v>15</v>
      </c>
      <c r="K5" s="68">
        <f>J5*100/210</f>
        <v>7.1428571428571432</v>
      </c>
      <c r="L5" s="63" t="s">
        <v>117</v>
      </c>
    </row>
    <row r="6" spans="1:13" ht="16.5" customHeight="1">
      <c r="A6" s="62">
        <v>2</v>
      </c>
      <c r="B6" s="69" t="s">
        <v>115</v>
      </c>
      <c r="C6" s="70" t="s">
        <v>107</v>
      </c>
      <c r="D6" s="70" t="s">
        <v>108</v>
      </c>
      <c r="E6" s="70" t="s">
        <v>62</v>
      </c>
      <c r="F6" s="71">
        <v>38861</v>
      </c>
      <c r="G6" s="63" t="s">
        <v>102</v>
      </c>
      <c r="H6" s="70">
        <v>10</v>
      </c>
      <c r="I6" s="63" t="s">
        <v>53</v>
      </c>
      <c r="J6" s="72" t="s">
        <v>122</v>
      </c>
      <c r="K6" s="68">
        <f>J6*100/210</f>
        <v>6.1904761904761907</v>
      </c>
      <c r="L6" s="73" t="s">
        <v>103</v>
      </c>
    </row>
    <row r="7" spans="1:13" ht="17.25" customHeight="1">
      <c r="A7" s="62">
        <v>3</v>
      </c>
      <c r="B7" s="69" t="s">
        <v>116</v>
      </c>
      <c r="C7" s="70" t="s">
        <v>109</v>
      </c>
      <c r="D7" s="70" t="s">
        <v>36</v>
      </c>
      <c r="E7" s="70" t="s">
        <v>69</v>
      </c>
      <c r="F7" s="71">
        <v>38789</v>
      </c>
      <c r="G7" s="63" t="s">
        <v>102</v>
      </c>
      <c r="H7" s="70">
        <v>10</v>
      </c>
      <c r="I7" s="63" t="s">
        <v>53</v>
      </c>
      <c r="J7" s="72" t="s">
        <v>121</v>
      </c>
      <c r="K7" s="68">
        <f>J7*100/210</f>
        <v>5.2380952380952381</v>
      </c>
      <c r="L7" s="73" t="s">
        <v>103</v>
      </c>
    </row>
    <row r="9" spans="1:13">
      <c r="E9" s="79" t="s">
        <v>20</v>
      </c>
      <c r="F9" s="79"/>
      <c r="G9" s="79"/>
      <c r="H9" s="79"/>
      <c r="I9" s="79"/>
    </row>
    <row r="10" spans="1:13">
      <c r="E10" s="79" t="s">
        <v>21</v>
      </c>
      <c r="F10" s="79"/>
      <c r="G10" s="79"/>
      <c r="H10" s="79"/>
      <c r="I10" s="79"/>
    </row>
    <row r="11" spans="1:13">
      <c r="E11" s="79" t="s">
        <v>22</v>
      </c>
      <c r="F11" s="79"/>
      <c r="G11" s="79"/>
      <c r="H11" s="79"/>
      <c r="I11" s="79"/>
    </row>
    <row r="12" spans="1:13">
      <c r="E12" s="79" t="s">
        <v>22</v>
      </c>
      <c r="F12" s="79"/>
      <c r="G12" s="79"/>
      <c r="H12" s="79"/>
      <c r="I12" s="79"/>
    </row>
  </sheetData>
  <autoFilter ref="A4:M4">
    <sortState ref="A5:M7">
      <sortCondition descending="1" ref="J4"/>
    </sortState>
  </autoFilter>
  <mergeCells count="7">
    <mergeCell ref="E11:I11"/>
    <mergeCell ref="E12:I12"/>
    <mergeCell ref="A1:L1"/>
    <mergeCell ref="B2:C2"/>
    <mergeCell ref="G2:J2"/>
    <mergeCell ref="E9:I9"/>
    <mergeCell ref="E10:I10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="120" zoomScaleNormal="80" zoomScaleSheetLayoutView="120" workbookViewId="0">
      <selection activeCell="G17" sqref="G17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7.85546875" customWidth="1"/>
    <col min="5" max="5" width="23.4257812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76" t="s">
        <v>126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"/>
    </row>
    <row r="2" spans="1:13" ht="21">
      <c r="A2" s="3"/>
      <c r="B2" s="77" t="s">
        <v>24</v>
      </c>
      <c r="C2" s="77"/>
      <c r="D2" t="s">
        <v>40</v>
      </c>
      <c r="G2" s="75" t="s">
        <v>123</v>
      </c>
      <c r="H2" s="75"/>
      <c r="I2" s="75"/>
      <c r="J2" s="75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ht="20.25" customHeight="1">
      <c r="A5" s="66">
        <v>1</v>
      </c>
      <c r="B5" s="69" t="s">
        <v>66</v>
      </c>
      <c r="C5" s="70" t="s">
        <v>106</v>
      </c>
      <c r="D5" s="70" t="s">
        <v>91</v>
      </c>
      <c r="E5" s="62" t="s">
        <v>96</v>
      </c>
      <c r="F5" s="67">
        <v>38606</v>
      </c>
      <c r="G5" s="63" t="s">
        <v>102</v>
      </c>
      <c r="H5" s="70">
        <v>11</v>
      </c>
      <c r="I5" s="63" t="s">
        <v>53</v>
      </c>
      <c r="J5" s="72" t="s">
        <v>124</v>
      </c>
      <c r="K5" s="74">
        <f>J5*100/130</f>
        <v>21.53846153846154</v>
      </c>
      <c r="L5" s="73" t="s">
        <v>103</v>
      </c>
    </row>
    <row r="6" spans="1:13" ht="18" customHeight="1">
      <c r="A6" s="66">
        <v>2</v>
      </c>
      <c r="B6" s="69" t="s">
        <v>65</v>
      </c>
      <c r="C6" s="70" t="s">
        <v>104</v>
      </c>
      <c r="D6" s="70" t="s">
        <v>105</v>
      </c>
      <c r="E6" s="70" t="s">
        <v>51</v>
      </c>
      <c r="F6" s="67">
        <v>38636</v>
      </c>
      <c r="G6" s="63" t="s">
        <v>102</v>
      </c>
      <c r="H6" s="70">
        <v>11</v>
      </c>
      <c r="I6" s="63" t="s">
        <v>53</v>
      </c>
      <c r="J6" s="72" t="s">
        <v>125</v>
      </c>
      <c r="K6" s="74">
        <f>J6*100/130</f>
        <v>16.153846153846153</v>
      </c>
      <c r="L6" s="73" t="s">
        <v>103</v>
      </c>
    </row>
    <row r="7" spans="1:13">
      <c r="C7" s="75"/>
      <c r="D7" s="75"/>
      <c r="E7" s="75"/>
      <c r="F7" s="75"/>
      <c r="G7" s="75"/>
    </row>
    <row r="8" spans="1:13">
      <c r="C8" s="75"/>
      <c r="D8" s="75"/>
      <c r="E8" s="75"/>
      <c r="F8" s="75"/>
      <c r="G8" s="75"/>
    </row>
    <row r="9" spans="1:13">
      <c r="D9" s="79" t="s">
        <v>20</v>
      </c>
      <c r="E9" s="79"/>
      <c r="F9" s="79"/>
      <c r="G9" s="79"/>
      <c r="H9" s="79"/>
    </row>
    <row r="10" spans="1:13">
      <c r="D10" s="79" t="s">
        <v>21</v>
      </c>
      <c r="E10" s="79"/>
      <c r="F10" s="79"/>
      <c r="G10" s="79"/>
      <c r="H10" s="79"/>
    </row>
    <row r="11" spans="1:13">
      <c r="D11" s="79" t="s">
        <v>22</v>
      </c>
      <c r="E11" s="79"/>
      <c r="F11" s="79"/>
      <c r="G11" s="79"/>
      <c r="H11" s="79"/>
    </row>
    <row r="12" spans="1:13">
      <c r="D12" s="79" t="s">
        <v>22</v>
      </c>
      <c r="E12" s="79"/>
      <c r="F12" s="79"/>
      <c r="G12" s="79"/>
      <c r="H12" s="79"/>
    </row>
  </sheetData>
  <autoFilter ref="A4:M4"/>
  <mergeCells count="9">
    <mergeCell ref="D11:H11"/>
    <mergeCell ref="D12:H12"/>
    <mergeCell ref="C7:G7"/>
    <mergeCell ref="C8:G8"/>
    <mergeCell ref="A1:L1"/>
    <mergeCell ref="B2:C2"/>
    <mergeCell ref="G2:J2"/>
    <mergeCell ref="D9:H9"/>
    <mergeCell ref="D10:H10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80" zoomScaleNormal="80" zoomScaleSheetLayoutView="80" workbookViewId="0">
      <selection activeCell="F30" sqref="F30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16.140625" customWidth="1"/>
    <col min="13" max="13" width="0.140625" customWidth="1"/>
  </cols>
  <sheetData>
    <row r="1" spans="1:15" ht="21">
      <c r="A1" s="76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"/>
      <c r="N1" s="2"/>
      <c r="O1" s="2"/>
    </row>
    <row r="2" spans="1:15" ht="21">
      <c r="A2" s="3"/>
      <c r="B2" s="77" t="s">
        <v>33</v>
      </c>
      <c r="C2" s="77"/>
      <c r="G2" s="75" t="s">
        <v>31</v>
      </c>
      <c r="H2" s="75"/>
      <c r="I2" s="75"/>
      <c r="J2" s="75"/>
      <c r="K2" s="2"/>
      <c r="L2" s="2"/>
      <c r="M2" s="2"/>
      <c r="N2" s="80"/>
      <c r="O2" s="80"/>
    </row>
    <row r="3" spans="1:15" ht="18.75">
      <c r="A3" s="3"/>
      <c r="J3" s="2" t="s">
        <v>1</v>
      </c>
      <c r="K3" s="2"/>
      <c r="L3" s="2"/>
      <c r="M3" s="2"/>
      <c r="N3" s="30"/>
      <c r="O3" s="30"/>
    </row>
    <row r="4" spans="1:15" ht="63.7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5">
      <c r="A5" s="10">
        <v>1</v>
      </c>
      <c r="B5" s="10" t="s">
        <v>25</v>
      </c>
      <c r="C5" s="32" t="s">
        <v>26</v>
      </c>
      <c r="D5" s="32" t="s">
        <v>27</v>
      </c>
      <c r="E5" s="32" t="s">
        <v>28</v>
      </c>
      <c r="F5" s="26">
        <v>39534</v>
      </c>
      <c r="G5" s="31" t="s">
        <v>29</v>
      </c>
      <c r="H5" s="31">
        <v>5</v>
      </c>
      <c r="I5" s="10" t="s">
        <v>30</v>
      </c>
      <c r="J5" s="14">
        <v>60</v>
      </c>
      <c r="K5" s="15">
        <v>60</v>
      </c>
      <c r="L5" s="17" t="s">
        <v>32</v>
      </c>
    </row>
    <row r="6" spans="1:15">
      <c r="A6" s="10">
        <v>2</v>
      </c>
      <c r="B6" s="10"/>
      <c r="C6" s="32"/>
      <c r="D6" s="32"/>
      <c r="E6" s="32"/>
      <c r="F6" s="33"/>
      <c r="G6" s="31"/>
      <c r="H6" s="22"/>
      <c r="I6" s="10"/>
      <c r="J6" s="14"/>
      <c r="K6" s="15"/>
      <c r="L6" s="17"/>
    </row>
    <row r="7" spans="1:15">
      <c r="A7" s="10">
        <v>3</v>
      </c>
      <c r="B7" s="10"/>
      <c r="C7" s="32"/>
      <c r="D7" s="32"/>
      <c r="E7" s="32"/>
      <c r="F7" s="26"/>
      <c r="G7" s="31"/>
      <c r="H7" s="22"/>
      <c r="I7" s="10"/>
      <c r="J7" s="23"/>
      <c r="K7" s="15"/>
      <c r="L7" s="13"/>
    </row>
    <row r="8" spans="1:15">
      <c r="A8" s="10">
        <v>4</v>
      </c>
      <c r="B8" s="10"/>
      <c r="C8" s="32"/>
      <c r="D8" s="32"/>
      <c r="E8" s="32"/>
      <c r="F8" s="26"/>
      <c r="G8" s="31"/>
      <c r="H8" s="22"/>
      <c r="I8" s="10"/>
      <c r="J8" s="14"/>
      <c r="K8" s="15"/>
      <c r="L8" s="17"/>
    </row>
    <row r="9" spans="1:15">
      <c r="A9" s="10">
        <v>5</v>
      </c>
      <c r="B9" s="10"/>
      <c r="C9" s="13"/>
      <c r="D9" s="10"/>
      <c r="E9" s="10"/>
      <c r="F9" s="26"/>
      <c r="G9" s="31"/>
      <c r="H9" s="10"/>
      <c r="I9" s="10"/>
      <c r="J9" s="14"/>
      <c r="K9" s="15"/>
      <c r="L9" s="17"/>
    </row>
    <row r="10" spans="1:15">
      <c r="A10" s="10">
        <v>6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>
      <c r="A11" s="10">
        <v>7</v>
      </c>
      <c r="B11" s="10"/>
      <c r="C11" s="25"/>
      <c r="D11" s="25"/>
      <c r="E11" s="25"/>
      <c r="F11" s="26"/>
      <c r="G11" s="25"/>
      <c r="H11" s="25"/>
      <c r="I11" s="10"/>
      <c r="J11" s="14"/>
      <c r="K11" s="15"/>
      <c r="L11" s="17"/>
    </row>
    <row r="12" spans="1:15">
      <c r="A12" s="10">
        <v>8</v>
      </c>
      <c r="B12" s="10"/>
      <c r="C12" s="25"/>
      <c r="D12" s="25"/>
      <c r="E12" s="25"/>
      <c r="F12" s="26"/>
      <c r="G12" s="25"/>
      <c r="H12" s="25"/>
      <c r="I12" s="10"/>
      <c r="J12" s="14"/>
      <c r="K12" s="15"/>
      <c r="L12" s="17"/>
    </row>
    <row r="13" spans="1:15">
      <c r="A13" s="10">
        <v>9</v>
      </c>
      <c r="B13" s="10"/>
      <c r="C13" s="32"/>
      <c r="D13" s="32"/>
      <c r="E13" s="32"/>
      <c r="F13" s="26"/>
      <c r="G13" s="31"/>
      <c r="H13" s="22"/>
      <c r="I13" s="10"/>
      <c r="J13" s="14"/>
      <c r="K13" s="15"/>
      <c r="L13" s="17"/>
    </row>
    <row r="14" spans="1:15">
      <c r="A14" s="10">
        <v>10</v>
      </c>
      <c r="B14" s="10"/>
      <c r="C14" s="13"/>
      <c r="D14" s="10"/>
      <c r="E14" s="10"/>
      <c r="F14" s="34"/>
      <c r="G14" s="31"/>
      <c r="H14" s="10"/>
      <c r="I14" s="10"/>
      <c r="J14" s="14"/>
      <c r="K14" s="15"/>
      <c r="L14" s="17"/>
    </row>
    <row r="15" spans="1:15">
      <c r="A15" s="10">
        <v>11</v>
      </c>
      <c r="B15" s="10"/>
      <c r="C15" s="13"/>
      <c r="D15" s="10"/>
      <c r="E15" s="10"/>
      <c r="F15" s="34"/>
      <c r="G15" s="31"/>
      <c r="H15" s="10"/>
      <c r="I15" s="10"/>
      <c r="J15" s="14"/>
      <c r="K15" s="15"/>
      <c r="L15" s="17"/>
    </row>
    <row r="16" spans="1:15">
      <c r="A16" s="10">
        <v>12</v>
      </c>
      <c r="B16" s="10"/>
      <c r="C16" s="13"/>
      <c r="D16" s="10"/>
      <c r="E16" s="10"/>
      <c r="F16" s="34"/>
      <c r="G16" s="31"/>
      <c r="H16" s="10"/>
      <c r="I16" s="10"/>
      <c r="J16" s="14"/>
      <c r="K16" s="15"/>
      <c r="L16" s="17"/>
    </row>
    <row r="17" spans="1:12">
      <c r="A17" s="10">
        <v>13</v>
      </c>
      <c r="B17" s="10"/>
      <c r="C17" s="32"/>
      <c r="D17" s="32"/>
      <c r="E17" s="32"/>
      <c r="F17" s="26"/>
      <c r="G17" s="31"/>
      <c r="H17" s="22"/>
      <c r="I17" s="10"/>
      <c r="J17" s="14"/>
      <c r="K17" s="15"/>
      <c r="L17" s="17"/>
    </row>
    <row r="18" spans="1:12">
      <c r="A18" s="10"/>
      <c r="B18" s="10"/>
      <c r="C18" s="32"/>
      <c r="D18" s="32"/>
      <c r="E18" s="32"/>
      <c r="F18" s="26"/>
      <c r="G18" s="31"/>
      <c r="H18" s="22"/>
      <c r="I18" s="10"/>
      <c r="J18" s="14"/>
      <c r="K18" s="15"/>
      <c r="L18" s="17"/>
    </row>
    <row r="19" spans="1:1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>
      <c r="C20" s="75" t="s">
        <v>20</v>
      </c>
      <c r="D20" s="75"/>
      <c r="E20" s="75"/>
      <c r="F20" s="75"/>
      <c r="G20" s="75"/>
    </row>
    <row r="21" spans="1:12">
      <c r="C21" s="75" t="s">
        <v>21</v>
      </c>
      <c r="D21" s="75"/>
      <c r="E21" s="75"/>
      <c r="F21" s="75"/>
      <c r="G21" s="75"/>
    </row>
    <row r="22" spans="1:12">
      <c r="C22" s="75" t="s">
        <v>22</v>
      </c>
      <c r="D22" s="75"/>
      <c r="E22" s="75"/>
      <c r="F22" s="75"/>
      <c r="G22" s="75"/>
    </row>
    <row r="23" spans="1:12">
      <c r="C23" s="75" t="s">
        <v>22</v>
      </c>
      <c r="D23" s="75"/>
      <c r="E23" s="75"/>
      <c r="F23" s="75"/>
      <c r="G23" s="75"/>
    </row>
  </sheetData>
  <autoFilter ref="A4:U4">
    <sortState ref="A5:U13">
      <sortCondition descending="1" ref="K4"/>
    </sortState>
  </autoFilter>
  <mergeCells count="8">
    <mergeCell ref="C22:G22"/>
    <mergeCell ref="C23:G23"/>
    <mergeCell ref="N2:O2"/>
    <mergeCell ref="C20:G20"/>
    <mergeCell ref="C21:G21"/>
    <mergeCell ref="A1:L1"/>
    <mergeCell ref="B2:C2"/>
    <mergeCell ref="G2:J2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80" zoomScaleNormal="80" zoomScaleSheetLayoutView="80" workbookViewId="0">
      <selection activeCell="E7" sqref="E7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1"/>
      <c r="T1" s="2"/>
      <c r="U1" s="2"/>
    </row>
    <row r="2" spans="1:21" ht="21">
      <c r="A2" s="3"/>
      <c r="B2" s="77" t="s">
        <v>23</v>
      </c>
      <c r="C2" s="77"/>
      <c r="G2" s="75" t="s">
        <v>0</v>
      </c>
      <c r="H2" s="75"/>
      <c r="I2" s="75"/>
      <c r="J2" s="75"/>
      <c r="K2" s="2"/>
      <c r="L2" s="2"/>
      <c r="M2" s="2"/>
      <c r="N2" s="2"/>
      <c r="O2" s="2"/>
      <c r="P2" s="2"/>
      <c r="Q2" s="2"/>
      <c r="R2" s="2"/>
      <c r="S2" s="2"/>
      <c r="T2" s="80"/>
      <c r="U2" s="80"/>
    </row>
    <row r="3" spans="1:21" ht="18.75">
      <c r="A3" s="3"/>
      <c r="J3" s="2" t="s">
        <v>1</v>
      </c>
      <c r="K3" s="2"/>
      <c r="L3" s="2" t="s">
        <v>2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7" t="s">
        <v>12</v>
      </c>
      <c r="Q4" s="8" t="s">
        <v>18</v>
      </c>
      <c r="R4" s="8" t="s">
        <v>19</v>
      </c>
    </row>
    <row r="5" spans="1:21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>
      <c r="C35" s="75" t="s">
        <v>20</v>
      </c>
      <c r="D35" s="75"/>
      <c r="E35" s="75"/>
      <c r="F35" s="75"/>
      <c r="G35" s="75"/>
    </row>
    <row r="36" spans="1:18">
      <c r="C36" s="75" t="s">
        <v>21</v>
      </c>
      <c r="D36" s="75"/>
      <c r="E36" s="75"/>
      <c r="F36" s="75"/>
      <c r="G36" s="75"/>
    </row>
    <row r="37" spans="1:18">
      <c r="C37" s="75" t="s">
        <v>22</v>
      </c>
      <c r="D37" s="75"/>
      <c r="E37" s="75"/>
      <c r="F37" s="75"/>
      <c r="G37" s="75"/>
    </row>
    <row r="38" spans="1:18">
      <c r="C38" s="75" t="s">
        <v>22</v>
      </c>
      <c r="D38" s="75"/>
      <c r="E38" s="75"/>
      <c r="F38" s="75"/>
      <c r="G38" s="75"/>
    </row>
  </sheetData>
  <mergeCells count="8">
    <mergeCell ref="T2:U2"/>
    <mergeCell ref="C35:G35"/>
    <mergeCell ref="C36:G36"/>
    <mergeCell ref="C37:G37"/>
    <mergeCell ref="C38:G38"/>
    <mergeCell ref="A1:R1"/>
    <mergeCell ref="B2:C2"/>
    <mergeCell ref="G2:J2"/>
  </mergeCells>
  <pageMargins left="0.7" right="0.7" top="0.75" bottom="0.75" header="0.3" footer="0.3"/>
  <pageSetup paperSize="9" scale="63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7 класс</vt:lpstr>
      <vt:lpstr>8класс </vt:lpstr>
      <vt:lpstr>9 класс </vt:lpstr>
      <vt:lpstr>10 класс </vt:lpstr>
      <vt:lpstr>11 класс  </vt:lpstr>
      <vt:lpstr>Образец</vt:lpstr>
      <vt:lpstr>Общий</vt:lpstr>
      <vt:lpstr>Лист2</vt:lpstr>
      <vt:lpstr>Лист3</vt:lpstr>
      <vt:lpstr>'10 класс '!Область_печати</vt:lpstr>
      <vt:lpstr>'11 класс  '!Область_печати</vt:lpstr>
      <vt:lpstr>'7 класс'!Область_печати</vt:lpstr>
      <vt:lpstr>'8класс '!Область_печати</vt:lpstr>
      <vt:lpstr>'9 класс '!Область_печати</vt:lpstr>
      <vt:lpstr>Образец!Область_печати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2022-11-10T07:32:18Z</dcterms:modified>
</cp:coreProperties>
</file>