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60" windowHeight="7755" activeTab="3"/>
  </bookViews>
  <sheets>
    <sheet name="7 класс" sheetId="1" r:id="rId1"/>
    <sheet name="8класс " sheetId="14" r:id="rId2"/>
    <sheet name="9 класс " sheetId="15" r:id="rId3"/>
    <sheet name="10 класс " sheetId="16" r:id="rId4"/>
    <sheet name="11 класс  " sheetId="17" r:id="rId5"/>
    <sheet name="Образец" sheetId="10" r:id="rId6"/>
    <sheet name="Общий" sheetId="8" r:id="rId7"/>
    <sheet name="Лист2" sheetId="2" r:id="rId8"/>
    <sheet name="Лист3" sheetId="3" r:id="rId9"/>
  </sheets>
  <definedNames>
    <definedName name="_xlnm._FilterDatabase" localSheetId="3" hidden="1">'10 класс '!$A$4:$O$4</definedName>
    <definedName name="_xlnm._FilterDatabase" localSheetId="4" hidden="1">'11 класс  '!$A$4:$O$4</definedName>
    <definedName name="_xlnm._FilterDatabase" localSheetId="0" hidden="1">'7 класс'!$A$4:$O$4</definedName>
    <definedName name="_xlnm._FilterDatabase" localSheetId="1" hidden="1">'8класс '!$A$4:$O$4</definedName>
    <definedName name="_xlnm._FilterDatabase" localSheetId="2" hidden="1">'9 класс '!$A$4:$O$4</definedName>
    <definedName name="_xlnm._FilterDatabase" localSheetId="5" hidden="1">Образец!$A$4:$U$4</definedName>
    <definedName name="_xlnm.Print_Area" localSheetId="3">'10 класс '!$A$1:$T$28</definedName>
    <definedName name="_xlnm.Print_Area" localSheetId="4">'11 класс  '!$A$1:$N$24</definedName>
    <definedName name="_xlnm.Print_Area" localSheetId="0">'7 класс'!$A$1:$O$23</definedName>
    <definedName name="_xlnm.Print_Area" localSheetId="1">'8класс '!$A$1:$N$27</definedName>
    <definedName name="_xlnm.Print_Area" localSheetId="2">'9 класс '!$A$1:$O$15</definedName>
    <definedName name="_xlnm.Print_Area" localSheetId="5">Образец!$A$1:$M$24</definedName>
    <definedName name="_xlnm.Print_Area" localSheetId="6">Общий!$A$1:$T$40</definedName>
  </definedNames>
  <calcPr calcId="124519" iterateDelta="1E-4"/>
</workbook>
</file>

<file path=xl/calcChain.xml><?xml version="1.0" encoding="utf-8"?>
<calcChain xmlns="http://schemas.openxmlformats.org/spreadsheetml/2006/main">
  <c r="M7" i="17"/>
  <c r="M5"/>
  <c r="L5"/>
  <c r="L6"/>
  <c r="M6" s="1"/>
  <c r="L7"/>
  <c r="L9"/>
  <c r="M9" s="1"/>
  <c r="L8"/>
  <c r="M8" s="1"/>
  <c r="L10"/>
  <c r="M10" s="1"/>
  <c r="M6" i="16"/>
  <c r="M9"/>
  <c r="M11"/>
  <c r="M8"/>
  <c r="L5"/>
  <c r="M5" s="1"/>
  <c r="L7"/>
  <c r="M7" s="1"/>
  <c r="L6"/>
  <c r="L9"/>
  <c r="L10"/>
  <c r="M10" s="1"/>
  <c r="L12"/>
  <c r="M12" s="1"/>
  <c r="L11"/>
  <c r="L8"/>
  <c r="M8" i="15"/>
  <c r="M5"/>
  <c r="L5"/>
  <c r="L6"/>
  <c r="M6" s="1"/>
  <c r="L9"/>
  <c r="M9" s="1"/>
  <c r="L7"/>
  <c r="M7" s="1"/>
  <c r="L8"/>
  <c r="L10"/>
  <c r="M10" s="1"/>
  <c r="M6" i="1"/>
  <c r="M7"/>
  <c r="M10"/>
  <c r="M13" i="14"/>
  <c r="M8"/>
  <c r="M7"/>
  <c r="L7"/>
  <c r="L5"/>
  <c r="M5" s="1"/>
  <c r="L13"/>
  <c r="L10"/>
  <c r="M10" s="1"/>
  <c r="L14"/>
  <c r="M14" s="1"/>
  <c r="L9"/>
  <c r="M9" s="1"/>
  <c r="L8"/>
  <c r="L11"/>
  <c r="M11" s="1"/>
  <c r="L6"/>
  <c r="M6" s="1"/>
  <c r="L12"/>
  <c r="M12" s="1"/>
  <c r="L5" i="1"/>
  <c r="M5" s="1"/>
  <c r="L6"/>
  <c r="L10"/>
  <c r="L12"/>
  <c r="M12" s="1"/>
  <c r="L11"/>
  <c r="M11" s="1"/>
  <c r="L7"/>
  <c r="L8"/>
  <c r="M8" s="1"/>
  <c r="L9"/>
  <c r="M9" s="1"/>
  <c r="P33" i="8"/>
  <c r="Q33" s="1"/>
  <c r="K33"/>
  <c r="P32"/>
  <c r="Q32" s="1"/>
  <c r="K32"/>
  <c r="P31"/>
  <c r="Q31" s="1"/>
  <c r="K31"/>
  <c r="P30"/>
  <c r="Q30" s="1"/>
  <c r="K30"/>
  <c r="P29"/>
  <c r="Q29" s="1"/>
  <c r="K29"/>
  <c r="P28"/>
  <c r="Q28" s="1"/>
  <c r="K28"/>
  <c r="P27"/>
  <c r="Q27" s="1"/>
  <c r="K27"/>
  <c r="P26"/>
  <c r="Q26" s="1"/>
  <c r="K26"/>
  <c r="P25"/>
  <c r="Q25" s="1"/>
  <c r="K25"/>
  <c r="P24"/>
  <c r="Q24" s="1"/>
  <c r="K24"/>
  <c r="P23"/>
  <c r="Q23" s="1"/>
  <c r="K23"/>
  <c r="P22"/>
  <c r="Q22" s="1"/>
  <c r="K22"/>
  <c r="P21"/>
  <c r="Q21" s="1"/>
  <c r="K21"/>
  <c r="P20"/>
  <c r="Q20" s="1"/>
  <c r="K20"/>
  <c r="P19"/>
  <c r="Q19" s="1"/>
  <c r="K19"/>
  <c r="P18"/>
  <c r="Q18" s="1"/>
  <c r="K18"/>
  <c r="P17"/>
  <c r="Q17" s="1"/>
  <c r="K17"/>
  <c r="P16"/>
  <c r="Q16" s="1"/>
  <c r="K16"/>
  <c r="P15"/>
  <c r="Q15" s="1"/>
  <c r="K15"/>
  <c r="P14"/>
  <c r="Q14" s="1"/>
  <c r="K14"/>
  <c r="P13"/>
  <c r="Q13" s="1"/>
  <c r="K13"/>
  <c r="P12"/>
  <c r="Q12" s="1"/>
  <c r="K12"/>
  <c r="Q11"/>
  <c r="P11"/>
  <c r="K11"/>
  <c r="P10"/>
  <c r="Q10" s="1"/>
  <c r="K10"/>
  <c r="P9"/>
  <c r="Q9" s="1"/>
  <c r="K9"/>
  <c r="P8"/>
  <c r="Q8" s="1"/>
  <c r="K8"/>
  <c r="P7"/>
  <c r="Q7" s="1"/>
  <c r="K7"/>
  <c r="P6"/>
  <c r="Q6" s="1"/>
  <c r="K6"/>
  <c r="P5"/>
  <c r="Q5" s="1"/>
  <c r="K5"/>
</calcChain>
</file>

<file path=xl/sharedStrings.xml><?xml version="1.0" encoding="utf-8"?>
<sst xmlns="http://schemas.openxmlformats.org/spreadsheetml/2006/main" count="435" uniqueCount="193">
  <si>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</si>
  <si>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</si>
  <si>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</si>
  <si>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</si>
  <si>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</si>
  <si>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</si>
  <si>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</si>
  <si>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</si>
  <si>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</si>
  <si>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</si>
  <si>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</si>
  <si>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</si>
  <si>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</si>
  <si>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</si>
  <si>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</si>
  <si>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</si>
  <si>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</si>
  <si>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</si>
  <si>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</si>
  <si>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</si>
  <si>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</si>
  <si>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</si>
  <si>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</si>
  <si>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</si>
  <si>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</si>
  <si>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</si>
  <si>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</si>
  <si>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</si>
  <si>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</si>
  <si>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</si>
  <si>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</si>
  <si>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</si>
  <si>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</si>
  <si>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</si>
  <si>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</si>
  <si>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2022-2023 уч.год </t>
  </si>
  <si>
    <t>Александр</t>
  </si>
  <si>
    <t>МБОУ "Агинская СОШ №2"</t>
  </si>
  <si>
    <t xml:space="preserve">Дитерле </t>
  </si>
  <si>
    <t>Анастасия</t>
  </si>
  <si>
    <t>Ивановна</t>
  </si>
  <si>
    <t xml:space="preserve">Кахорова </t>
  </si>
  <si>
    <t>Сумая</t>
  </si>
  <si>
    <t>Далеровна</t>
  </si>
  <si>
    <t>Екатерина</t>
  </si>
  <si>
    <t xml:space="preserve">Цуканов </t>
  </si>
  <si>
    <t>Артём</t>
  </si>
  <si>
    <t>Алексеевич</t>
  </si>
  <si>
    <t>Сергеевна</t>
  </si>
  <si>
    <t>8а</t>
  </si>
  <si>
    <t xml:space="preserve">Донзаленко </t>
  </si>
  <si>
    <t>Анна</t>
  </si>
  <si>
    <t>Дмитриевна</t>
  </si>
  <si>
    <t>Разумная</t>
  </si>
  <si>
    <t>Михайловна</t>
  </si>
  <si>
    <t>Сергомасова</t>
  </si>
  <si>
    <t>Владимировна</t>
  </si>
  <si>
    <t>Евгеньевна</t>
  </si>
  <si>
    <t>8б</t>
  </si>
  <si>
    <t>Юлия</t>
  </si>
  <si>
    <t>Андреевна</t>
  </si>
  <si>
    <t>Звайгзне</t>
  </si>
  <si>
    <t xml:space="preserve">Артём </t>
  </si>
  <si>
    <t>Вадимович</t>
  </si>
  <si>
    <t>Пупкевич</t>
  </si>
  <si>
    <t>Софья</t>
  </si>
  <si>
    <t>Игоревна</t>
  </si>
  <si>
    <t>Карпов</t>
  </si>
  <si>
    <t>Иван</t>
  </si>
  <si>
    <t>Александрович</t>
  </si>
  <si>
    <t>Курбатова</t>
  </si>
  <si>
    <t xml:space="preserve">Репин </t>
  </si>
  <si>
    <t xml:space="preserve">Третьяков </t>
  </si>
  <si>
    <t>Дмитрий</t>
  </si>
  <si>
    <t>Евгеньевич</t>
  </si>
  <si>
    <t>Даниленко В.Г.</t>
  </si>
  <si>
    <t>Диана</t>
  </si>
  <si>
    <t>Александровна</t>
  </si>
  <si>
    <t>Дмитриевич</t>
  </si>
  <si>
    <t>ОБЖ</t>
  </si>
  <si>
    <t>Дарья</t>
  </si>
  <si>
    <t>Егор</t>
  </si>
  <si>
    <t xml:space="preserve">Гусева </t>
  </si>
  <si>
    <t>Кошкарёва</t>
  </si>
  <si>
    <t>Бернацкая</t>
  </si>
  <si>
    <t>О-8-1</t>
  </si>
  <si>
    <t>О-8-2</t>
  </si>
  <si>
    <t>О-8-3</t>
  </si>
  <si>
    <t>О-8-4</t>
  </si>
  <si>
    <t>О-8-5</t>
  </si>
  <si>
    <t>Кобяк</t>
  </si>
  <si>
    <t>Алиса</t>
  </si>
  <si>
    <t>Петровна</t>
  </si>
  <si>
    <t>Даниленко В.Г</t>
  </si>
  <si>
    <t>О-9-1</t>
  </si>
  <si>
    <t>О-9-3</t>
  </si>
  <si>
    <t>О-9-4</t>
  </si>
  <si>
    <t>Антонов</t>
  </si>
  <si>
    <t>Гришина</t>
  </si>
  <si>
    <t>Варвара</t>
  </si>
  <si>
    <t>О-10-1</t>
  </si>
  <si>
    <t>О-10-2</t>
  </si>
  <si>
    <t>О-10-3</t>
  </si>
  <si>
    <t>О-11-1</t>
  </si>
  <si>
    <t>О-11-2</t>
  </si>
  <si>
    <t>О-11-3</t>
  </si>
  <si>
    <t>О-11-4</t>
  </si>
  <si>
    <t>Борисевич</t>
  </si>
  <si>
    <t>Евгений</t>
  </si>
  <si>
    <t xml:space="preserve">Плюхин </t>
  </si>
  <si>
    <t>Максим</t>
  </si>
  <si>
    <t>Максимович</t>
  </si>
  <si>
    <t>О- 7-3</t>
  </si>
  <si>
    <t>О- 7-4</t>
  </si>
  <si>
    <t>Николаевич</t>
  </si>
  <si>
    <t>МКОУ Среднеагинская СОШ</t>
  </si>
  <si>
    <t>Шевчук С.В.</t>
  </si>
  <si>
    <t>Шевчук</t>
  </si>
  <si>
    <t>О-7-2</t>
  </si>
  <si>
    <t>Столярова</t>
  </si>
  <si>
    <t>Кристина</t>
  </si>
  <si>
    <t>Владимирович</t>
  </si>
  <si>
    <t>Разумный</t>
  </si>
  <si>
    <t>Навоев</t>
  </si>
  <si>
    <t>Алексей</t>
  </si>
  <si>
    <t>МКОУ Тугачинская СОШ</t>
  </si>
  <si>
    <t>Андриенок О.А.</t>
  </si>
  <si>
    <t>Полина</t>
  </si>
  <si>
    <t>Алена</t>
  </si>
  <si>
    <t>Сергеевич</t>
  </si>
  <si>
    <t>Алексеевна</t>
  </si>
  <si>
    <t>О-9-5</t>
  </si>
  <si>
    <t>О-9-6</t>
  </si>
  <si>
    <t>Витальевна</t>
  </si>
  <si>
    <t>Анатольевич</t>
  </si>
  <si>
    <t>Александрова</t>
  </si>
  <si>
    <t>Борисовна</t>
  </si>
  <si>
    <t>МКОУ Гладковская СОШ</t>
  </si>
  <si>
    <t>Михайлов Р.А.</t>
  </si>
  <si>
    <t>Марченко</t>
  </si>
  <si>
    <t>Илья</t>
  </si>
  <si>
    <t>Юрьевич</t>
  </si>
  <si>
    <t>Дармодехина</t>
  </si>
  <si>
    <t>В.Ф.Девальд</t>
  </si>
  <si>
    <t>МБОУ «Агинская СОШ №1»</t>
  </si>
  <si>
    <t>О- 7-1</t>
  </si>
  <si>
    <t>Альдергодт</t>
  </si>
  <si>
    <t>7а</t>
  </si>
  <si>
    <t>О- 7-7</t>
  </si>
  <si>
    <t>Абликов</t>
  </si>
  <si>
    <t>Коршин</t>
  </si>
  <si>
    <t>О- 9-2</t>
  </si>
  <si>
    <t>9б</t>
  </si>
  <si>
    <t xml:space="preserve">Ивакин </t>
  </si>
  <si>
    <t>Ярослав</t>
  </si>
  <si>
    <t>10а</t>
  </si>
  <si>
    <t>Матвеева</t>
  </si>
  <si>
    <t>Маргарита</t>
  </si>
  <si>
    <t>О- 7-6</t>
  </si>
  <si>
    <t>О-7-8</t>
  </si>
  <si>
    <t>теория</t>
  </si>
  <si>
    <t>практика</t>
  </si>
  <si>
    <t>О-8-6</t>
  </si>
  <si>
    <t xml:space="preserve">Зинович </t>
  </si>
  <si>
    <t>О-8-7</t>
  </si>
  <si>
    <t>О-8-8</t>
  </si>
  <si>
    <t>Степанов</t>
  </si>
  <si>
    <t>Анатолий</t>
  </si>
  <si>
    <t>О-8-9</t>
  </si>
  <si>
    <t>Непомнящая</t>
  </si>
  <si>
    <t>О-8-10</t>
  </si>
  <si>
    <t>Павловский</t>
  </si>
  <si>
    <t>Кирилл</t>
  </si>
  <si>
    <t>О-10-4</t>
  </si>
  <si>
    <t>Лещенко</t>
  </si>
  <si>
    <t>О-10-5</t>
  </si>
  <si>
    <t>О-10-6</t>
  </si>
  <si>
    <t>Веретенников</t>
  </si>
  <si>
    <t>О -10 -7</t>
  </si>
  <si>
    <t>О-10-8</t>
  </si>
  <si>
    <t>О-11-6</t>
  </si>
  <si>
    <t>О-11-5</t>
  </si>
  <si>
    <t>О- 7-5</t>
  </si>
  <si>
    <t>Артем</t>
  </si>
  <si>
    <t xml:space="preserve">Протокол проведения муниципального этапа всероссийской олимпиады школьников 2022-2023 уч.год </t>
  </si>
  <si>
    <t>призер</t>
  </si>
  <si>
    <t>участник</t>
  </si>
  <si>
    <t xml:space="preserve">Анастасия </t>
  </si>
  <si>
    <t>Победитель</t>
  </si>
  <si>
    <t>Девальд В.Ф</t>
  </si>
  <si>
    <t>максимальное количество баллов  теория100/практика100=200</t>
  </si>
  <si>
    <t>максимальное количество баллов теория100/практика100=200</t>
  </si>
  <si>
    <t>участники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</si>
</sst>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5" fillId="0" borderId="0"/>
  </cellStyleXfs>
  <cellXfs count="107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4" fontId="0" fillId="0" borderId="0" xfId="0" applyNumberFormat="1"/>
    <xf numFmtId="14" fontId="7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49" fontId="14" fillId="3" borderId="2" xfId="0" applyNumberFormat="1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left" vertical="top" wrapText="1"/>
    </xf>
    <xf numFmtId="1" fontId="12" fillId="5" borderId="1" xfId="0" applyNumberFormat="1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wrapText="1"/>
    </xf>
    <xf numFmtId="14" fontId="11" fillId="5" borderId="1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1" fontId="11" fillId="5" borderId="1" xfId="0" applyNumberFormat="1" applyFont="1" applyFill="1" applyBorder="1" applyAlignment="1">
      <alignment horizontal="left"/>
    </xf>
    <xf numFmtId="14" fontId="11" fillId="5" borderId="1" xfId="0" applyNumberFormat="1" applyFont="1" applyFill="1" applyBorder="1" applyAlignment="1">
      <alignment horizontal="left" vertical="top"/>
    </xf>
    <xf numFmtId="1" fontId="11" fillId="5" borderId="1" xfId="0" applyNumberFormat="1" applyFont="1" applyFill="1" applyBorder="1" applyAlignment="1">
      <alignment horizontal="left" vertical="top"/>
    </xf>
    <xf numFmtId="14" fontId="11" fillId="5" borderId="1" xfId="0" applyNumberFormat="1" applyFont="1" applyFill="1" applyBorder="1" applyAlignment="1">
      <alignment horizontal="left" wrapText="1"/>
    </xf>
    <xf numFmtId="0" fontId="4" fillId="0" borderId="1" xfId="1" applyFont="1" applyBorder="1" applyAlignment="1">
      <alignment horizontal="left" vertical="top"/>
    </xf>
    <xf numFmtId="14" fontId="12" fillId="0" borderId="1" xfId="1" applyNumberFormat="1" applyFont="1" applyBorder="1" applyAlignment="1"/>
    <xf numFmtId="14" fontId="12" fillId="0" borderId="1" xfId="1" applyNumberFormat="1" applyFont="1" applyBorder="1" applyAlignment="1">
      <alignment horizontal="left"/>
    </xf>
    <xf numFmtId="14" fontId="11" fillId="0" borderId="1" xfId="0" applyNumberFormat="1" applyFont="1" applyBorder="1" applyAlignment="1"/>
    <xf numFmtId="1" fontId="11" fillId="0" borderId="1" xfId="0" applyNumberFormat="1" applyFont="1" applyBorder="1" applyAlignment="1"/>
    <xf numFmtId="0" fontId="12" fillId="0" borderId="1" xfId="0" applyFont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 wrapText="1"/>
    </xf>
    <xf numFmtId="1" fontId="12" fillId="0" borderId="1" xfId="1" applyNumberFormat="1" applyFont="1" applyFill="1" applyBorder="1" applyAlignment="1">
      <alignment horizontal="left"/>
    </xf>
    <xf numFmtId="0" fontId="12" fillId="0" borderId="1" xfId="1" applyFon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1" xfId="1" applyFont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left" wrapText="1"/>
    </xf>
    <xf numFmtId="1" fontId="12" fillId="5" borderId="1" xfId="0" applyNumberFormat="1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14" fontId="12" fillId="0" borderId="1" xfId="1" applyNumberFormat="1" applyFont="1" applyBorder="1" applyAlignment="1">
      <alignment horizontal="left" vertical="top"/>
    </xf>
    <xf numFmtId="1" fontId="12" fillId="0" borderId="1" xfId="1" applyNumberFormat="1" applyFont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0" fontId="0" fillId="4" borderId="0" xfId="0" applyFill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14" fontId="11" fillId="0" borderId="1" xfId="0" applyNumberFormat="1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horizontal="left" vertical="top"/>
    </xf>
    <xf numFmtId="0" fontId="11" fillId="5" borderId="5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/>
    </xf>
    <xf numFmtId="14" fontId="11" fillId="5" borderId="5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left"/>
    </xf>
    <xf numFmtId="0" fontId="11" fillId="5" borderId="6" xfId="0" applyFont="1" applyFill="1" applyBorder="1" applyAlignment="1">
      <alignment horizontal="left" vertical="top"/>
    </xf>
    <xf numFmtId="0" fontId="12" fillId="0" borderId="6" xfId="1" applyFont="1" applyBorder="1" applyAlignment="1">
      <alignment horizontal="left" vertical="top"/>
    </xf>
    <xf numFmtId="1" fontId="12" fillId="5" borderId="6" xfId="0" applyNumberFormat="1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5" borderId="7" xfId="0" applyFont="1" applyFill="1" applyBorder="1" applyAlignment="1">
      <alignment horizontal="left" vertical="top"/>
    </xf>
    <xf numFmtId="0" fontId="12" fillId="0" borderId="3" xfId="1" applyFont="1" applyBorder="1" applyAlignment="1">
      <alignment horizontal="left" vertical="top"/>
    </xf>
    <xf numFmtId="1" fontId="11" fillId="5" borderId="3" xfId="0" applyNumberFormat="1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/>
    </xf>
    <xf numFmtId="1" fontId="12" fillId="0" borderId="5" xfId="1" applyNumberFormat="1" applyFont="1" applyFill="1" applyBorder="1" applyAlignment="1">
      <alignment horizontal="left" vertical="top"/>
    </xf>
    <xf numFmtId="0" fontId="12" fillId="0" borderId="5" xfId="1" applyFont="1" applyBorder="1" applyAlignment="1">
      <alignment horizontal="left" vertical="top" wrapText="1"/>
    </xf>
    <xf numFmtId="0" fontId="7" fillId="5" borderId="1" xfId="0" applyFont="1" applyFill="1" applyBorder="1"/>
    <xf numFmtId="0" fontId="7" fillId="0" borderId="1" xfId="0" applyFont="1" applyBorder="1"/>
    <xf numFmtId="1" fontId="13" fillId="5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view="pageBreakPreview" zoomScale="110" zoomScaleNormal="80" zoomScaleSheetLayoutView="110" workbookViewId="0">
      <selection activeCell="K5" sqref="K5:K7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6.28515625" customWidth="1"/>
    <col min="5" max="5" width="17.7109375" customWidth="1"/>
    <col min="6" max="6" width="19.28515625" bestFit="1" customWidth="1"/>
    <col min="7" max="7" width="33.140625" customWidth="1"/>
    <col min="8" max="8" width="9.28515625" bestFit="1" customWidth="1"/>
    <col min="9" max="10" width="9.28515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</row>
    <row r="2" spans="1:15" ht="21">
      <c r="A2" s="3"/>
      <c r="B2" s="87" t="s">
        <v>24</v>
      </c>
      <c r="C2" s="87"/>
      <c r="D2" t="s">
        <v>79</v>
      </c>
      <c r="G2" s="88" t="s">
        <v>191</v>
      </c>
      <c r="H2" s="88"/>
      <c r="I2" s="88"/>
      <c r="J2" s="88"/>
      <c r="K2" s="88"/>
      <c r="L2" s="88"/>
      <c r="M2" s="2"/>
      <c r="N2" s="2"/>
      <c r="O2" s="2"/>
    </row>
    <row r="3" spans="1:15" ht="18.75">
      <c r="A3" s="3"/>
      <c r="L3" s="2"/>
      <c r="M3" s="2"/>
      <c r="N3" s="2"/>
      <c r="O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160</v>
      </c>
      <c r="J4" s="6" t="s">
        <v>161</v>
      </c>
      <c r="K4" s="6" t="s">
        <v>11</v>
      </c>
      <c r="L4" s="7" t="s">
        <v>12</v>
      </c>
      <c r="M4" s="8" t="s">
        <v>13</v>
      </c>
      <c r="N4" s="8" t="s">
        <v>19</v>
      </c>
    </row>
    <row r="5" spans="1:15" ht="15.75">
      <c r="A5" s="39">
        <v>1</v>
      </c>
      <c r="B5" s="39" t="s">
        <v>159</v>
      </c>
      <c r="C5" s="38" t="s">
        <v>119</v>
      </c>
      <c r="D5" s="39" t="s">
        <v>120</v>
      </c>
      <c r="E5" s="39" t="s">
        <v>48</v>
      </c>
      <c r="F5" s="56">
        <v>39841</v>
      </c>
      <c r="G5" s="59" t="s">
        <v>115</v>
      </c>
      <c r="H5" s="39">
        <v>7</v>
      </c>
      <c r="I5" s="39">
        <v>56</v>
      </c>
      <c r="J5" s="39">
        <v>68</v>
      </c>
      <c r="K5" s="104" t="s">
        <v>188</v>
      </c>
      <c r="L5" s="60">
        <f>SUM(I5:J5)</f>
        <v>124</v>
      </c>
      <c r="M5" s="57">
        <f>L5*100/200</f>
        <v>62</v>
      </c>
      <c r="N5" s="38" t="s">
        <v>116</v>
      </c>
    </row>
    <row r="6" spans="1:15" ht="15.75">
      <c r="A6" s="39">
        <v>2</v>
      </c>
      <c r="B6" s="39" t="s">
        <v>112</v>
      </c>
      <c r="C6" s="38" t="s">
        <v>38</v>
      </c>
      <c r="D6" s="39" t="s">
        <v>39</v>
      </c>
      <c r="E6" s="39" t="s">
        <v>40</v>
      </c>
      <c r="F6" s="56">
        <v>39966</v>
      </c>
      <c r="G6" s="56" t="s">
        <v>37</v>
      </c>
      <c r="H6" s="39">
        <v>7</v>
      </c>
      <c r="I6" s="39">
        <v>59</v>
      </c>
      <c r="J6" s="39">
        <v>63</v>
      </c>
      <c r="K6" s="104" t="s">
        <v>185</v>
      </c>
      <c r="L6" s="39">
        <f>SUM(I6:J6)</f>
        <v>122</v>
      </c>
      <c r="M6" s="57">
        <f>L6*100/200</f>
        <v>61</v>
      </c>
      <c r="N6" s="38" t="s">
        <v>75</v>
      </c>
    </row>
    <row r="7" spans="1:15" ht="15.75">
      <c r="A7" s="39">
        <v>3</v>
      </c>
      <c r="B7" s="39" t="s">
        <v>145</v>
      </c>
      <c r="C7" s="58" t="s">
        <v>45</v>
      </c>
      <c r="D7" s="58" t="s">
        <v>46</v>
      </c>
      <c r="E7" s="58" t="s">
        <v>47</v>
      </c>
      <c r="F7" s="56">
        <v>40047</v>
      </c>
      <c r="G7" s="56" t="s">
        <v>37</v>
      </c>
      <c r="H7" s="59">
        <v>7</v>
      </c>
      <c r="I7" s="59">
        <v>48</v>
      </c>
      <c r="J7" s="59">
        <v>58</v>
      </c>
      <c r="K7" s="104" t="s">
        <v>185</v>
      </c>
      <c r="L7" s="91">
        <f>SUM(I7:J7)</f>
        <v>106</v>
      </c>
      <c r="M7" s="57">
        <f>L7*100/200</f>
        <v>53</v>
      </c>
      <c r="N7" s="38" t="s">
        <v>75</v>
      </c>
    </row>
    <row r="8" spans="1:15" ht="15.75">
      <c r="A8" s="39">
        <v>4</v>
      </c>
      <c r="B8" s="61" t="s">
        <v>158</v>
      </c>
      <c r="C8" s="62" t="s">
        <v>146</v>
      </c>
      <c r="D8" s="61" t="s">
        <v>73</v>
      </c>
      <c r="E8" s="61" t="s">
        <v>121</v>
      </c>
      <c r="F8" s="54">
        <v>40066</v>
      </c>
      <c r="G8" s="63" t="s">
        <v>144</v>
      </c>
      <c r="H8" s="61" t="s">
        <v>147</v>
      </c>
      <c r="I8" s="61">
        <v>44</v>
      </c>
      <c r="J8" s="61">
        <v>40</v>
      </c>
      <c r="K8" s="104" t="s">
        <v>186</v>
      </c>
      <c r="L8" s="61">
        <f>SUM(I8:J8)</f>
        <v>84</v>
      </c>
      <c r="M8" s="57">
        <f>L8*100/200</f>
        <v>42</v>
      </c>
      <c r="N8" s="62" t="s">
        <v>143</v>
      </c>
    </row>
    <row r="9" spans="1:15" ht="15.75">
      <c r="A9" s="39">
        <v>5</v>
      </c>
      <c r="B9" s="61" t="s">
        <v>182</v>
      </c>
      <c r="C9" s="78" t="s">
        <v>149</v>
      </c>
      <c r="D9" s="79" t="s">
        <v>183</v>
      </c>
      <c r="E9" s="104" t="s">
        <v>114</v>
      </c>
      <c r="F9" s="34">
        <v>39631</v>
      </c>
      <c r="G9" s="63" t="s">
        <v>144</v>
      </c>
      <c r="H9" s="61" t="s">
        <v>147</v>
      </c>
      <c r="I9" s="61">
        <v>36</v>
      </c>
      <c r="J9" s="61">
        <v>38</v>
      </c>
      <c r="K9" s="104" t="s">
        <v>186</v>
      </c>
      <c r="L9" s="61">
        <f>SUM(I9:J9)</f>
        <v>74</v>
      </c>
      <c r="M9" s="57">
        <f>L9*100/200</f>
        <v>37</v>
      </c>
      <c r="N9" s="62" t="s">
        <v>143</v>
      </c>
    </row>
    <row r="10" spans="1:15" ht="15.75">
      <c r="A10" s="39">
        <v>6</v>
      </c>
      <c r="B10" s="39" t="s">
        <v>113</v>
      </c>
      <c r="C10" s="58" t="s">
        <v>83</v>
      </c>
      <c r="D10" s="58" t="s">
        <v>44</v>
      </c>
      <c r="E10" s="58" t="s">
        <v>57</v>
      </c>
      <c r="F10" s="56">
        <v>39751</v>
      </c>
      <c r="G10" s="56" t="s">
        <v>37</v>
      </c>
      <c r="H10" s="59">
        <v>7</v>
      </c>
      <c r="I10" s="59">
        <v>24</v>
      </c>
      <c r="J10" s="59">
        <v>48</v>
      </c>
      <c r="K10" s="104" t="s">
        <v>186</v>
      </c>
      <c r="L10" s="91">
        <f>SUM(I10:J10)</f>
        <v>72</v>
      </c>
      <c r="M10" s="57">
        <f>L10*100/200</f>
        <v>36</v>
      </c>
      <c r="N10" s="38" t="s">
        <v>75</v>
      </c>
    </row>
    <row r="11" spans="1:15" ht="15.75">
      <c r="A11" s="39">
        <v>7</v>
      </c>
      <c r="B11" s="39" t="s">
        <v>148</v>
      </c>
      <c r="C11" s="58" t="s">
        <v>41</v>
      </c>
      <c r="D11" s="58" t="s">
        <v>42</v>
      </c>
      <c r="E11" s="58" t="s">
        <v>43</v>
      </c>
      <c r="F11" s="56">
        <v>40287</v>
      </c>
      <c r="G11" s="56" t="s">
        <v>37</v>
      </c>
      <c r="H11" s="58">
        <v>7</v>
      </c>
      <c r="I11" s="58">
        <v>30</v>
      </c>
      <c r="J11" s="58">
        <v>41</v>
      </c>
      <c r="K11" s="104" t="s">
        <v>186</v>
      </c>
      <c r="L11" s="39">
        <f>SUM(I11:J11)</f>
        <v>71</v>
      </c>
      <c r="M11" s="57">
        <f>L11*100/200</f>
        <v>35.5</v>
      </c>
      <c r="N11" s="38" t="s">
        <v>75</v>
      </c>
    </row>
    <row r="12" spans="1:15" ht="15.75">
      <c r="A12" s="39">
        <v>8</v>
      </c>
      <c r="B12" s="39" t="s">
        <v>118</v>
      </c>
      <c r="C12" s="38" t="s">
        <v>82</v>
      </c>
      <c r="D12" s="39" t="s">
        <v>80</v>
      </c>
      <c r="E12" s="39" t="s">
        <v>48</v>
      </c>
      <c r="F12" s="56">
        <v>39969</v>
      </c>
      <c r="G12" s="56" t="s">
        <v>37</v>
      </c>
      <c r="H12" s="39">
        <v>7</v>
      </c>
      <c r="I12" s="39">
        <v>38</v>
      </c>
      <c r="J12" s="39">
        <v>0</v>
      </c>
      <c r="K12" s="104" t="s">
        <v>186</v>
      </c>
      <c r="L12" s="39">
        <f>SUM(I12:J12)</f>
        <v>38</v>
      </c>
      <c r="M12" s="57">
        <f>L12*100/200</f>
        <v>19</v>
      </c>
      <c r="N12" s="38" t="s">
        <v>75</v>
      </c>
    </row>
    <row r="14" spans="1:15">
      <c r="B14" s="106" t="s">
        <v>20</v>
      </c>
      <c r="C14" s="106"/>
      <c r="D14" s="106"/>
      <c r="E14" s="106"/>
      <c r="F14" s="106"/>
      <c r="G14" s="65"/>
    </row>
    <row r="15" spans="1:15">
      <c r="B15" s="106" t="s">
        <v>21</v>
      </c>
      <c r="C15" s="106"/>
      <c r="D15" s="106"/>
      <c r="E15" s="106"/>
      <c r="F15" s="106"/>
    </row>
    <row r="16" spans="1:15">
      <c r="B16" s="106" t="s">
        <v>22</v>
      </c>
      <c r="C16" s="106"/>
      <c r="D16" s="106"/>
      <c r="E16" s="106"/>
      <c r="F16" s="106"/>
    </row>
  </sheetData>
  <autoFilter ref="A4:O4">
    <filterColumn colId="8"/>
    <filterColumn colId="9"/>
    <sortState ref="A5:O12">
      <sortCondition descending="1" ref="L4"/>
    </sortState>
  </autoFilter>
  <mergeCells count="6">
    <mergeCell ref="B16:F16"/>
    <mergeCell ref="A1:N1"/>
    <mergeCell ref="B2:C2"/>
    <mergeCell ref="G2:L2"/>
    <mergeCell ref="B14:F14"/>
    <mergeCell ref="B15:F15"/>
  </mergeCells>
  <pageMargins left="0.7" right="0.7" top="0.75" bottom="0.75" header="0.3" footer="0.3"/>
  <pageSetup paperSize="9" scale="64" fitToHeight="0" orientation="landscape" r:id="rId1"/>
  <colBreaks count="1" manualBreakCount="1">
    <brk id="14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="80" zoomScaleNormal="80" zoomScaleSheetLayoutView="80" workbookViewId="0">
      <selection activeCell="L21" sqref="L21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3.140625" customWidth="1"/>
    <col min="5" max="5" width="16.5703125" customWidth="1"/>
    <col min="6" max="6" width="19.28515625" bestFit="1" customWidth="1"/>
    <col min="7" max="7" width="38.7109375" customWidth="1"/>
    <col min="8" max="8" width="9.28515625" bestFit="1" customWidth="1"/>
    <col min="9" max="9" width="9.28515625" customWidth="1"/>
    <col min="10" max="10" width="12.140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</row>
    <row r="2" spans="1:15" ht="21">
      <c r="A2" s="3"/>
      <c r="B2" s="87" t="s">
        <v>24</v>
      </c>
      <c r="C2" s="87"/>
      <c r="D2" t="s">
        <v>79</v>
      </c>
      <c r="G2" s="89" t="s">
        <v>190</v>
      </c>
      <c r="H2" s="89"/>
      <c r="I2" s="89"/>
      <c r="J2" s="89"/>
      <c r="K2" s="89"/>
      <c r="L2" s="89"/>
      <c r="M2" s="2"/>
      <c r="N2" s="2"/>
      <c r="O2" s="2"/>
    </row>
    <row r="3" spans="1:15" ht="18.75">
      <c r="A3" s="3"/>
      <c r="L3" s="2"/>
      <c r="M3" s="2"/>
      <c r="N3" s="2"/>
      <c r="O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160</v>
      </c>
      <c r="J4" s="6" t="s">
        <v>161</v>
      </c>
      <c r="K4" s="6" t="s">
        <v>11</v>
      </c>
      <c r="L4" s="7" t="s">
        <v>12</v>
      </c>
      <c r="M4" s="8" t="s">
        <v>13</v>
      </c>
      <c r="N4" s="8" t="s">
        <v>19</v>
      </c>
    </row>
    <row r="5" spans="1:15" ht="15.75">
      <c r="A5" s="41">
        <v>1</v>
      </c>
      <c r="B5" s="73" t="s">
        <v>162</v>
      </c>
      <c r="C5" s="42" t="s">
        <v>90</v>
      </c>
      <c r="D5" s="42" t="s">
        <v>91</v>
      </c>
      <c r="E5" s="42" t="s">
        <v>92</v>
      </c>
      <c r="F5" s="50">
        <v>39562</v>
      </c>
      <c r="G5" s="50" t="s">
        <v>37</v>
      </c>
      <c r="H5" s="41" t="s">
        <v>58</v>
      </c>
      <c r="I5" s="41">
        <v>57</v>
      </c>
      <c r="J5" s="92">
        <v>49</v>
      </c>
      <c r="K5" s="103" t="s">
        <v>30</v>
      </c>
      <c r="L5" s="73">
        <f>SUM(I5:J5)</f>
        <v>106</v>
      </c>
      <c r="M5" s="51">
        <f>L5*100/200</f>
        <v>53</v>
      </c>
      <c r="N5" s="40" t="s">
        <v>93</v>
      </c>
    </row>
    <row r="6" spans="1:15" ht="15.75">
      <c r="A6" s="41">
        <v>2</v>
      </c>
      <c r="B6" s="73" t="s">
        <v>85</v>
      </c>
      <c r="C6" s="42" t="s">
        <v>55</v>
      </c>
      <c r="D6" s="42" t="s">
        <v>44</v>
      </c>
      <c r="E6" s="42" t="s">
        <v>56</v>
      </c>
      <c r="F6" s="50">
        <v>39507</v>
      </c>
      <c r="G6" s="50" t="s">
        <v>37</v>
      </c>
      <c r="H6" s="43" t="s">
        <v>58</v>
      </c>
      <c r="I6" s="43">
        <v>28</v>
      </c>
      <c r="J6" s="94">
        <v>76</v>
      </c>
      <c r="K6" s="103" t="s">
        <v>185</v>
      </c>
      <c r="L6" s="98">
        <f>SUM(I6:J6)</f>
        <v>104</v>
      </c>
      <c r="M6" s="51">
        <f>L6*100/200</f>
        <v>52</v>
      </c>
      <c r="N6" s="40" t="s">
        <v>93</v>
      </c>
    </row>
    <row r="7" spans="1:15" ht="15.75">
      <c r="A7" s="41">
        <v>3</v>
      </c>
      <c r="B7" s="73" t="s">
        <v>86</v>
      </c>
      <c r="C7" s="40" t="s">
        <v>50</v>
      </c>
      <c r="D7" s="41" t="s">
        <v>51</v>
      </c>
      <c r="E7" s="41" t="s">
        <v>52</v>
      </c>
      <c r="F7" s="50">
        <v>39423</v>
      </c>
      <c r="G7" s="50" t="s">
        <v>37</v>
      </c>
      <c r="H7" s="41" t="s">
        <v>58</v>
      </c>
      <c r="I7" s="41">
        <v>60</v>
      </c>
      <c r="J7" s="92">
        <v>41</v>
      </c>
      <c r="K7" s="103" t="s">
        <v>185</v>
      </c>
      <c r="L7" s="73">
        <f>SUM(I7:J7)</f>
        <v>101</v>
      </c>
      <c r="M7" s="51">
        <f>L7*100/200</f>
        <v>50.5</v>
      </c>
      <c r="N7" s="40" t="s">
        <v>93</v>
      </c>
    </row>
    <row r="8" spans="1:15" ht="15.75">
      <c r="A8" s="41">
        <v>4</v>
      </c>
      <c r="B8" s="99" t="s">
        <v>168</v>
      </c>
      <c r="C8" s="75" t="s">
        <v>117</v>
      </c>
      <c r="D8" s="76" t="s">
        <v>59</v>
      </c>
      <c r="E8" s="76" t="s">
        <v>57</v>
      </c>
      <c r="F8" s="77">
        <v>39630</v>
      </c>
      <c r="G8" s="35" t="s">
        <v>115</v>
      </c>
      <c r="H8" s="76">
        <v>8</v>
      </c>
      <c r="I8" s="76">
        <v>36</v>
      </c>
      <c r="J8" s="95">
        <v>61</v>
      </c>
      <c r="K8" s="103" t="s">
        <v>186</v>
      </c>
      <c r="L8" s="99">
        <f>SUM(I8:J8)</f>
        <v>97</v>
      </c>
      <c r="M8" s="51">
        <f>L8*100/200</f>
        <v>48.5</v>
      </c>
      <c r="N8" s="75" t="s">
        <v>116</v>
      </c>
      <c r="O8" s="74"/>
    </row>
    <row r="9" spans="1:15" ht="15.75">
      <c r="A9" s="41">
        <v>5</v>
      </c>
      <c r="B9" s="73" t="s">
        <v>89</v>
      </c>
      <c r="C9" s="42" t="s">
        <v>53</v>
      </c>
      <c r="D9" s="42" t="s">
        <v>51</v>
      </c>
      <c r="E9" s="42" t="s">
        <v>54</v>
      </c>
      <c r="F9" s="50">
        <v>39719</v>
      </c>
      <c r="G9" s="50" t="s">
        <v>37</v>
      </c>
      <c r="H9" s="43" t="s">
        <v>49</v>
      </c>
      <c r="I9" s="43">
        <v>38</v>
      </c>
      <c r="J9" s="94">
        <v>56</v>
      </c>
      <c r="K9" s="103" t="s">
        <v>186</v>
      </c>
      <c r="L9" s="98">
        <f>SUM(I9:J9)</f>
        <v>94</v>
      </c>
      <c r="M9" s="51">
        <f>L9*100/200</f>
        <v>47</v>
      </c>
      <c r="N9" s="40" t="s">
        <v>93</v>
      </c>
    </row>
    <row r="10" spans="1:15" ht="15.75">
      <c r="A10" s="41">
        <v>6</v>
      </c>
      <c r="B10" s="41" t="s">
        <v>165</v>
      </c>
      <c r="C10" s="40" t="s">
        <v>166</v>
      </c>
      <c r="D10" s="41" t="s">
        <v>167</v>
      </c>
      <c r="E10" s="41" t="s">
        <v>28</v>
      </c>
      <c r="F10" s="50">
        <v>39515</v>
      </c>
      <c r="G10" s="67" t="s">
        <v>144</v>
      </c>
      <c r="H10" s="41">
        <v>8</v>
      </c>
      <c r="I10" s="41">
        <v>42</v>
      </c>
      <c r="J10" s="92">
        <v>39</v>
      </c>
      <c r="K10" s="103" t="s">
        <v>186</v>
      </c>
      <c r="L10" s="73">
        <f>SUM(I10:J10)</f>
        <v>81</v>
      </c>
      <c r="M10" s="51">
        <f>L10*100/200</f>
        <v>40.5</v>
      </c>
      <c r="N10" s="66" t="s">
        <v>189</v>
      </c>
    </row>
    <row r="11" spans="1:15" ht="15.75">
      <c r="A11" s="41">
        <v>7</v>
      </c>
      <c r="B11" s="41" t="s">
        <v>87</v>
      </c>
      <c r="C11" s="40" t="s">
        <v>84</v>
      </c>
      <c r="D11" s="41" t="s">
        <v>187</v>
      </c>
      <c r="E11" s="41" t="s">
        <v>60</v>
      </c>
      <c r="F11" s="50">
        <v>39085</v>
      </c>
      <c r="G11" s="50" t="s">
        <v>37</v>
      </c>
      <c r="H11" s="41" t="s">
        <v>58</v>
      </c>
      <c r="I11" s="41">
        <v>32</v>
      </c>
      <c r="J11" s="92">
        <v>40</v>
      </c>
      <c r="K11" s="103" t="s">
        <v>186</v>
      </c>
      <c r="L11" s="73">
        <f>SUM(I11:J11)</f>
        <v>72</v>
      </c>
      <c r="M11" s="51">
        <f>L11*100/200</f>
        <v>36</v>
      </c>
      <c r="N11" s="40" t="s">
        <v>75</v>
      </c>
    </row>
    <row r="12" spans="1:15" ht="15.75">
      <c r="A12" s="41">
        <v>8</v>
      </c>
      <c r="B12" s="80" t="s">
        <v>164</v>
      </c>
      <c r="C12" s="81" t="s">
        <v>163</v>
      </c>
      <c r="D12" s="82" t="s">
        <v>36</v>
      </c>
      <c r="E12" s="82" t="s">
        <v>129</v>
      </c>
      <c r="F12" s="83">
        <v>39638</v>
      </c>
      <c r="G12" s="101" t="s">
        <v>144</v>
      </c>
      <c r="H12" s="82">
        <v>8</v>
      </c>
      <c r="I12" s="82">
        <v>22</v>
      </c>
      <c r="J12" s="96">
        <v>38</v>
      </c>
      <c r="K12" s="103" t="s">
        <v>186</v>
      </c>
      <c r="L12" s="100">
        <f>SUM(I12:J12)</f>
        <v>60</v>
      </c>
      <c r="M12" s="51">
        <f>L12*100/200</f>
        <v>30</v>
      </c>
      <c r="N12" s="102" t="s">
        <v>143</v>
      </c>
    </row>
    <row r="13" spans="1:15" ht="15.75">
      <c r="A13" s="41">
        <v>9</v>
      </c>
      <c r="B13" s="41" t="s">
        <v>170</v>
      </c>
      <c r="C13" s="66" t="s">
        <v>169</v>
      </c>
      <c r="D13" s="66" t="s">
        <v>127</v>
      </c>
      <c r="E13" s="66" t="s">
        <v>133</v>
      </c>
      <c r="F13" s="71"/>
      <c r="G13" s="67" t="s">
        <v>144</v>
      </c>
      <c r="H13" s="64">
        <v>8</v>
      </c>
      <c r="I13" s="64">
        <v>53</v>
      </c>
      <c r="J13" s="93">
        <v>0</v>
      </c>
      <c r="K13" s="103" t="s">
        <v>186</v>
      </c>
      <c r="L13" s="97">
        <f>SUM(I13:J13)</f>
        <v>53</v>
      </c>
      <c r="M13" s="51">
        <f>L13*100/200</f>
        <v>26.5</v>
      </c>
      <c r="N13" s="66" t="s">
        <v>143</v>
      </c>
    </row>
    <row r="14" spans="1:15" s="74" customFormat="1" ht="15.75">
      <c r="A14" s="41">
        <v>10</v>
      </c>
      <c r="B14" s="73" t="s">
        <v>88</v>
      </c>
      <c r="C14" s="66" t="s">
        <v>150</v>
      </c>
      <c r="D14" s="66" t="s">
        <v>128</v>
      </c>
      <c r="E14" s="66" t="s">
        <v>130</v>
      </c>
      <c r="F14" s="71">
        <v>39505</v>
      </c>
      <c r="G14" s="67" t="s">
        <v>144</v>
      </c>
      <c r="H14" s="64" t="s">
        <v>58</v>
      </c>
      <c r="I14" s="64">
        <v>40</v>
      </c>
      <c r="J14" s="93">
        <v>0</v>
      </c>
      <c r="K14" s="103" t="s">
        <v>186</v>
      </c>
      <c r="L14" s="97">
        <f>SUM(I14:J14)</f>
        <v>40</v>
      </c>
      <c r="M14" s="51">
        <f>L14*100/200</f>
        <v>20</v>
      </c>
      <c r="N14" s="66" t="s">
        <v>143</v>
      </c>
      <c r="O14"/>
    </row>
    <row r="16" spans="1:15">
      <c r="B16" s="106" t="s">
        <v>20</v>
      </c>
      <c r="C16" s="106"/>
      <c r="D16" s="106"/>
      <c r="E16" s="106"/>
      <c r="F16" s="106"/>
    </row>
    <row r="17" spans="2:6">
      <c r="B17" s="106" t="s">
        <v>21</v>
      </c>
      <c r="C17" s="106"/>
      <c r="D17" s="106"/>
      <c r="E17" s="106"/>
      <c r="F17" s="106"/>
    </row>
    <row r="18" spans="2:6">
      <c r="B18" s="106" t="s">
        <v>22</v>
      </c>
      <c r="C18" s="106"/>
      <c r="D18" s="106"/>
      <c r="E18" s="106"/>
      <c r="F18" s="106"/>
    </row>
  </sheetData>
  <autoFilter ref="A4:O4">
    <filterColumn colId="8"/>
    <filterColumn colId="9"/>
    <sortState ref="A5:O14">
      <sortCondition descending="1" ref="L4"/>
    </sortState>
  </autoFilter>
  <mergeCells count="6">
    <mergeCell ref="B18:F18"/>
    <mergeCell ref="A1:N1"/>
    <mergeCell ref="B2:C2"/>
    <mergeCell ref="G2:L2"/>
    <mergeCell ref="B16:F16"/>
    <mergeCell ref="B17:F17"/>
  </mergeCells>
  <pageMargins left="0.7" right="0.7" top="0.75" bottom="0.75" header="0.3" footer="0.3"/>
  <pageSetup paperSize="9" scale="62" fitToHeight="0" orientation="landscape" r:id="rId1"/>
  <colBreaks count="1" manualBreakCount="1">
    <brk id="14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="120" zoomScaleNormal="80" zoomScaleSheetLayoutView="120" workbookViewId="0">
      <selection activeCell="K5" sqref="K5:K7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2" customWidth="1"/>
    <col min="5" max="5" width="17" customWidth="1"/>
    <col min="6" max="6" width="19.28515625" bestFit="1" customWidth="1"/>
    <col min="7" max="7" width="34.140625" customWidth="1"/>
    <col min="8" max="8" width="9.28515625" bestFit="1" customWidth="1"/>
    <col min="9" max="10" width="9.28515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</row>
    <row r="2" spans="1:15" ht="21">
      <c r="A2" s="3"/>
      <c r="B2" s="87" t="s">
        <v>24</v>
      </c>
      <c r="C2" s="87"/>
      <c r="D2" t="s">
        <v>79</v>
      </c>
      <c r="G2" s="88" t="s">
        <v>191</v>
      </c>
      <c r="H2" s="88"/>
      <c r="I2" s="88"/>
      <c r="J2" s="88"/>
      <c r="K2" s="88"/>
      <c r="L2" s="88"/>
      <c r="M2" s="2"/>
      <c r="N2" s="2"/>
      <c r="O2" s="2"/>
    </row>
    <row r="3" spans="1:15" ht="18.75">
      <c r="A3" s="3"/>
      <c r="L3" s="2"/>
      <c r="M3" s="2"/>
      <c r="N3" s="2"/>
      <c r="O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160</v>
      </c>
      <c r="J4" s="6" t="s">
        <v>161</v>
      </c>
      <c r="K4" s="6" t="s">
        <v>11</v>
      </c>
      <c r="L4" s="7" t="s">
        <v>12</v>
      </c>
      <c r="M4" s="8" t="s">
        <v>13</v>
      </c>
      <c r="N4" s="8" t="s">
        <v>19</v>
      </c>
    </row>
    <row r="5" spans="1:15" ht="15.75">
      <c r="A5" s="41">
        <v>1</v>
      </c>
      <c r="B5" s="41" t="s">
        <v>132</v>
      </c>
      <c r="C5" s="42" t="s">
        <v>64</v>
      </c>
      <c r="D5" s="42" t="s">
        <v>65</v>
      </c>
      <c r="E5" s="42" t="s">
        <v>66</v>
      </c>
      <c r="F5" s="50">
        <v>39258</v>
      </c>
      <c r="G5" s="50" t="s">
        <v>37</v>
      </c>
      <c r="H5" s="43">
        <v>9</v>
      </c>
      <c r="I5" s="43">
        <v>72</v>
      </c>
      <c r="J5" s="43">
        <v>75</v>
      </c>
      <c r="K5" s="104" t="s">
        <v>30</v>
      </c>
      <c r="L5" s="51">
        <f>SUM(I5:J5)</f>
        <v>147</v>
      </c>
      <c r="M5" s="51">
        <f>L5*100/200</f>
        <v>73.5</v>
      </c>
      <c r="N5" s="40" t="s">
        <v>93</v>
      </c>
    </row>
    <row r="6" spans="1:15" ht="15.75">
      <c r="A6" s="41">
        <v>2</v>
      </c>
      <c r="B6" s="41" t="s">
        <v>95</v>
      </c>
      <c r="C6" s="40" t="s">
        <v>98</v>
      </c>
      <c r="D6" s="41" t="s">
        <v>99</v>
      </c>
      <c r="E6" s="41" t="s">
        <v>60</v>
      </c>
      <c r="F6" s="50">
        <v>39034</v>
      </c>
      <c r="G6" s="50" t="s">
        <v>37</v>
      </c>
      <c r="H6" s="41">
        <v>9</v>
      </c>
      <c r="I6" s="41">
        <v>67</v>
      </c>
      <c r="J6" s="41">
        <v>75</v>
      </c>
      <c r="K6" s="104" t="s">
        <v>185</v>
      </c>
      <c r="L6" s="45">
        <f>SUM(I6:J6)</f>
        <v>142</v>
      </c>
      <c r="M6" s="51">
        <f>L6*100/200</f>
        <v>71</v>
      </c>
      <c r="N6" s="40" t="s">
        <v>93</v>
      </c>
    </row>
    <row r="7" spans="1:15" ht="15.75">
      <c r="A7" s="41">
        <v>3</v>
      </c>
      <c r="B7" s="41" t="s">
        <v>96</v>
      </c>
      <c r="C7" s="40" t="s">
        <v>97</v>
      </c>
      <c r="D7" s="41" t="s">
        <v>36</v>
      </c>
      <c r="E7" s="41" t="s">
        <v>28</v>
      </c>
      <c r="F7" s="50">
        <v>39224</v>
      </c>
      <c r="G7" s="50" t="s">
        <v>37</v>
      </c>
      <c r="H7" s="41">
        <v>9</v>
      </c>
      <c r="I7" s="41">
        <v>64</v>
      </c>
      <c r="J7" s="41">
        <v>78</v>
      </c>
      <c r="K7" s="104" t="s">
        <v>185</v>
      </c>
      <c r="L7" s="45">
        <f>SUM(I7:J7)</f>
        <v>142</v>
      </c>
      <c r="M7" s="51">
        <f>L7*100/200</f>
        <v>71</v>
      </c>
      <c r="N7" s="40" t="s">
        <v>75</v>
      </c>
    </row>
    <row r="8" spans="1:15" ht="15.75">
      <c r="A8" s="41">
        <v>4</v>
      </c>
      <c r="B8" s="41" t="s">
        <v>131</v>
      </c>
      <c r="C8" s="41" t="s">
        <v>123</v>
      </c>
      <c r="D8" s="41" t="s">
        <v>124</v>
      </c>
      <c r="E8" s="41" t="s">
        <v>114</v>
      </c>
      <c r="F8" s="50">
        <v>39346</v>
      </c>
      <c r="G8" s="40" t="s">
        <v>125</v>
      </c>
      <c r="H8" s="41">
        <v>9</v>
      </c>
      <c r="I8" s="41">
        <v>59</v>
      </c>
      <c r="J8" s="41">
        <v>74</v>
      </c>
      <c r="K8" s="104" t="s">
        <v>186</v>
      </c>
      <c r="L8" s="41">
        <f>SUM(I8:J8)</f>
        <v>133</v>
      </c>
      <c r="M8" s="51">
        <f>L8*100/200</f>
        <v>66.5</v>
      </c>
      <c r="N8" s="40" t="s">
        <v>126</v>
      </c>
    </row>
    <row r="9" spans="1:15" ht="15.75">
      <c r="A9" s="41">
        <v>5</v>
      </c>
      <c r="B9" s="41" t="s">
        <v>94</v>
      </c>
      <c r="C9" s="42" t="s">
        <v>61</v>
      </c>
      <c r="D9" s="42" t="s">
        <v>62</v>
      </c>
      <c r="E9" s="42" t="s">
        <v>63</v>
      </c>
      <c r="F9" s="50">
        <v>39130</v>
      </c>
      <c r="G9" s="50" t="s">
        <v>37</v>
      </c>
      <c r="H9" s="42">
        <v>9</v>
      </c>
      <c r="I9" s="42">
        <v>66</v>
      </c>
      <c r="J9" s="42">
        <v>60</v>
      </c>
      <c r="K9" s="104" t="s">
        <v>186</v>
      </c>
      <c r="L9" s="45">
        <f>SUM(I9:J9)</f>
        <v>126</v>
      </c>
      <c r="M9" s="51">
        <f>L9*100/200</f>
        <v>63</v>
      </c>
      <c r="N9" s="40" t="s">
        <v>93</v>
      </c>
    </row>
    <row r="10" spans="1:15" ht="15.75">
      <c r="A10" s="41">
        <v>6</v>
      </c>
      <c r="B10" s="64" t="s">
        <v>151</v>
      </c>
      <c r="C10" s="66" t="s">
        <v>153</v>
      </c>
      <c r="D10" s="66" t="s">
        <v>154</v>
      </c>
      <c r="E10" s="66" t="s">
        <v>134</v>
      </c>
      <c r="F10" s="71">
        <v>39427</v>
      </c>
      <c r="G10" s="67" t="s">
        <v>144</v>
      </c>
      <c r="H10" s="67" t="s">
        <v>152</v>
      </c>
      <c r="I10" s="67">
        <v>34</v>
      </c>
      <c r="J10" s="67">
        <v>38</v>
      </c>
      <c r="K10" s="104" t="s">
        <v>186</v>
      </c>
      <c r="L10" s="72">
        <f>SUM(I10:J10)</f>
        <v>72</v>
      </c>
      <c r="M10" s="51">
        <f>L10*100/200</f>
        <v>36</v>
      </c>
      <c r="N10" s="66" t="s">
        <v>143</v>
      </c>
    </row>
    <row r="12" spans="1:15">
      <c r="B12" s="106" t="s">
        <v>20</v>
      </c>
      <c r="C12" s="106"/>
      <c r="D12" s="106"/>
      <c r="E12" s="106"/>
      <c r="F12" s="106"/>
    </row>
    <row r="13" spans="1:15">
      <c r="B13" s="106" t="s">
        <v>21</v>
      </c>
      <c r="C13" s="106"/>
      <c r="D13" s="106"/>
      <c r="E13" s="106"/>
      <c r="F13" s="106"/>
    </row>
    <row r="14" spans="1:15">
      <c r="B14" s="106" t="s">
        <v>22</v>
      </c>
      <c r="C14" s="106"/>
      <c r="D14" s="106"/>
      <c r="E14" s="106"/>
      <c r="F14" s="106"/>
    </row>
  </sheetData>
  <autoFilter ref="A4:O4">
    <filterColumn colId="8"/>
    <filterColumn colId="9"/>
    <sortState ref="A5:O10">
      <sortCondition descending="1" ref="L4"/>
    </sortState>
  </autoFilter>
  <mergeCells count="6">
    <mergeCell ref="B14:F14"/>
    <mergeCell ref="A1:N1"/>
    <mergeCell ref="B2:C2"/>
    <mergeCell ref="G2:L2"/>
    <mergeCell ref="B12:F12"/>
    <mergeCell ref="B13:F13"/>
  </mergeCells>
  <pageMargins left="0.7" right="0.7" top="0.75" bottom="0.75" header="0.3" footer="0.3"/>
  <pageSetup paperSize="9" scale="65" fitToHeight="0" orientation="landscape" r:id="rId1"/>
  <colBreaks count="1" manualBreakCount="1">
    <brk id="14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120" zoomScaleNormal="80" zoomScaleSheetLayoutView="120" workbookViewId="0">
      <selection activeCell="E21" sqref="E21"/>
    </sheetView>
  </sheetViews>
  <sheetFormatPr defaultRowHeight="15"/>
  <cols>
    <col min="1" max="1" width="6.28515625" bestFit="1" customWidth="1"/>
    <col min="2" max="2" width="10.42578125" customWidth="1"/>
    <col min="3" max="3" width="16.42578125" customWidth="1"/>
    <col min="4" max="4" width="13.42578125" customWidth="1"/>
    <col min="5" max="5" width="17.42578125" customWidth="1"/>
    <col min="6" max="6" width="19.28515625" bestFit="1" customWidth="1"/>
    <col min="7" max="7" width="29.28515625" bestFit="1" customWidth="1"/>
    <col min="8" max="8" width="9.28515625" bestFit="1" customWidth="1"/>
    <col min="9" max="10" width="9.28515625" customWidth="1"/>
    <col min="11" max="11" width="13.5703125" bestFit="1" customWidth="1"/>
    <col min="12" max="12" width="11.42578125" bestFit="1" customWidth="1"/>
    <col min="13" max="13" width="15.7109375" bestFit="1" customWidth="1"/>
    <col min="14" max="14" width="19.28515625" bestFit="1" customWidth="1"/>
    <col min="15" max="15" width="0.140625" customWidth="1"/>
  </cols>
  <sheetData>
    <row r="1" spans="1:15" ht="21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</row>
    <row r="2" spans="1:15" ht="21">
      <c r="A2" s="3"/>
      <c r="B2" s="87" t="s">
        <v>24</v>
      </c>
      <c r="C2" s="87"/>
      <c r="D2" t="s">
        <v>79</v>
      </c>
      <c r="G2" s="88" t="s">
        <v>191</v>
      </c>
      <c r="H2" s="88"/>
      <c r="I2" s="88"/>
      <c r="J2" s="88"/>
      <c r="K2" s="88"/>
      <c r="L2" s="88"/>
      <c r="M2" s="2"/>
      <c r="N2" s="2"/>
      <c r="O2" s="2"/>
    </row>
    <row r="3" spans="1:15" ht="18.75">
      <c r="A3" s="3"/>
      <c r="L3" s="2"/>
      <c r="M3" s="2"/>
      <c r="N3" s="2"/>
      <c r="O3" s="2"/>
    </row>
    <row r="4" spans="1:15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160</v>
      </c>
      <c r="J4" s="6" t="s">
        <v>161</v>
      </c>
      <c r="K4" s="6" t="s">
        <v>11</v>
      </c>
      <c r="L4" s="7" t="s">
        <v>12</v>
      </c>
      <c r="M4" s="8" t="s">
        <v>13</v>
      </c>
      <c r="N4" s="8" t="s">
        <v>19</v>
      </c>
    </row>
    <row r="5" spans="1:15" ht="15.75">
      <c r="A5" s="41">
        <v>1</v>
      </c>
      <c r="B5" s="41" t="s">
        <v>179</v>
      </c>
      <c r="C5" s="40" t="s">
        <v>70</v>
      </c>
      <c r="D5" s="41" t="s">
        <v>59</v>
      </c>
      <c r="E5" s="41" t="s">
        <v>48</v>
      </c>
      <c r="F5" s="47">
        <v>39371</v>
      </c>
      <c r="G5" s="47" t="s">
        <v>37</v>
      </c>
      <c r="H5" s="41">
        <v>10</v>
      </c>
      <c r="I5" s="41">
        <v>61</v>
      </c>
      <c r="J5" s="41">
        <v>75</v>
      </c>
      <c r="K5" s="104" t="s">
        <v>30</v>
      </c>
      <c r="L5" s="45">
        <f>SUM(I5:J5)</f>
        <v>136</v>
      </c>
      <c r="M5" s="49">
        <f>L5*100/200</f>
        <v>68</v>
      </c>
      <c r="N5" s="44" t="s">
        <v>75</v>
      </c>
    </row>
    <row r="6" spans="1:15" ht="15.75">
      <c r="A6" s="41">
        <v>2</v>
      </c>
      <c r="B6" s="41" t="s">
        <v>101</v>
      </c>
      <c r="C6" s="40" t="s">
        <v>122</v>
      </c>
      <c r="D6" s="41" t="s">
        <v>81</v>
      </c>
      <c r="E6" s="41" t="s">
        <v>78</v>
      </c>
      <c r="F6" s="47">
        <v>39073</v>
      </c>
      <c r="G6" s="43" t="s">
        <v>115</v>
      </c>
      <c r="H6" s="41">
        <v>10</v>
      </c>
      <c r="I6" s="41">
        <v>33</v>
      </c>
      <c r="J6" s="41">
        <v>80</v>
      </c>
      <c r="K6" s="104" t="s">
        <v>185</v>
      </c>
      <c r="L6" s="45">
        <f>SUM(I6:J6)</f>
        <v>113</v>
      </c>
      <c r="M6" s="49">
        <f>L6*100/200</f>
        <v>56.5</v>
      </c>
      <c r="N6" s="44" t="s">
        <v>116</v>
      </c>
    </row>
    <row r="7" spans="1:15" ht="15.75">
      <c r="A7" s="41">
        <v>3</v>
      </c>
      <c r="B7" s="53" t="s">
        <v>178</v>
      </c>
      <c r="C7" s="66" t="s">
        <v>156</v>
      </c>
      <c r="D7" s="64" t="s">
        <v>157</v>
      </c>
      <c r="E7" s="64" t="s">
        <v>52</v>
      </c>
      <c r="F7" s="55">
        <v>38770</v>
      </c>
      <c r="G7" s="67" t="s">
        <v>144</v>
      </c>
      <c r="H7" s="64" t="s">
        <v>155</v>
      </c>
      <c r="I7" s="64">
        <v>38</v>
      </c>
      <c r="J7" s="64">
        <v>65</v>
      </c>
      <c r="K7" s="104" t="s">
        <v>185</v>
      </c>
      <c r="L7" s="64">
        <f>SUM(I7:J7)</f>
        <v>103</v>
      </c>
      <c r="M7" s="49">
        <f>L7*100/200</f>
        <v>51.5</v>
      </c>
      <c r="N7" s="62" t="s">
        <v>143</v>
      </c>
    </row>
    <row r="8" spans="1:15" ht="15.75">
      <c r="A8" s="41">
        <v>4</v>
      </c>
      <c r="B8" s="41" t="s">
        <v>175</v>
      </c>
      <c r="C8" s="84" t="s">
        <v>174</v>
      </c>
      <c r="D8" s="84" t="s">
        <v>39</v>
      </c>
      <c r="E8" s="84" t="s">
        <v>77</v>
      </c>
      <c r="F8" s="85">
        <v>38785</v>
      </c>
      <c r="G8" s="84" t="s">
        <v>144</v>
      </c>
      <c r="H8" s="41">
        <v>10</v>
      </c>
      <c r="I8" s="41">
        <v>23</v>
      </c>
      <c r="J8" s="41">
        <v>70</v>
      </c>
      <c r="K8" s="104" t="s">
        <v>186</v>
      </c>
      <c r="L8" s="84">
        <f>SUM(I8:J8)</f>
        <v>93</v>
      </c>
      <c r="M8" s="49">
        <f>L8*100/200</f>
        <v>46.5</v>
      </c>
      <c r="N8" s="84" t="s">
        <v>143</v>
      </c>
    </row>
    <row r="9" spans="1:15" ht="15.75">
      <c r="A9" s="41">
        <v>5</v>
      </c>
      <c r="B9" s="41" t="s">
        <v>173</v>
      </c>
      <c r="C9" s="42" t="s">
        <v>71</v>
      </c>
      <c r="D9" s="42" t="s">
        <v>71</v>
      </c>
      <c r="E9" s="42" t="s">
        <v>69</v>
      </c>
      <c r="F9" s="47">
        <v>39104</v>
      </c>
      <c r="G9" s="47" t="s">
        <v>37</v>
      </c>
      <c r="H9" s="42">
        <v>10</v>
      </c>
      <c r="I9" s="42">
        <v>26</v>
      </c>
      <c r="J9" s="42">
        <v>65</v>
      </c>
      <c r="K9" s="104" t="s">
        <v>186</v>
      </c>
      <c r="L9" s="45">
        <f>SUM(I9:J9)</f>
        <v>91</v>
      </c>
      <c r="M9" s="49">
        <f>L9*100/200</f>
        <v>45.5</v>
      </c>
      <c r="N9" s="44" t="s">
        <v>75</v>
      </c>
    </row>
    <row r="10" spans="1:15" ht="15.75">
      <c r="A10" s="41">
        <v>6</v>
      </c>
      <c r="B10" s="41" t="s">
        <v>176</v>
      </c>
      <c r="C10" s="84" t="s">
        <v>177</v>
      </c>
      <c r="D10" s="84" t="s">
        <v>154</v>
      </c>
      <c r="E10" s="84" t="s">
        <v>69</v>
      </c>
      <c r="F10" s="85">
        <v>38729</v>
      </c>
      <c r="G10" s="84" t="s">
        <v>144</v>
      </c>
      <c r="H10" s="41">
        <v>10</v>
      </c>
      <c r="I10" s="41">
        <v>26</v>
      </c>
      <c r="J10" s="41">
        <v>60</v>
      </c>
      <c r="K10" s="104" t="s">
        <v>186</v>
      </c>
      <c r="L10" s="84">
        <f>SUM(I10:J10)</f>
        <v>86</v>
      </c>
      <c r="M10" s="49">
        <f>L10*100/200</f>
        <v>43</v>
      </c>
      <c r="N10" s="84" t="s">
        <v>143</v>
      </c>
    </row>
    <row r="11" spans="1:15" ht="15.75">
      <c r="A11" s="41">
        <v>7</v>
      </c>
      <c r="B11" s="41" t="s">
        <v>100</v>
      </c>
      <c r="C11" s="84" t="s">
        <v>171</v>
      </c>
      <c r="D11" s="84" t="s">
        <v>172</v>
      </c>
      <c r="E11" s="84" t="s">
        <v>47</v>
      </c>
      <c r="F11" s="85">
        <v>39003</v>
      </c>
      <c r="G11" s="84" t="s">
        <v>144</v>
      </c>
      <c r="H11" s="41">
        <v>10</v>
      </c>
      <c r="I11" s="41">
        <v>25</v>
      </c>
      <c r="J11" s="41">
        <v>55</v>
      </c>
      <c r="K11" s="104" t="s">
        <v>186</v>
      </c>
      <c r="L11" s="84">
        <f>SUM(I11:J11)</f>
        <v>80</v>
      </c>
      <c r="M11" s="49">
        <f>L11*100/200</f>
        <v>40</v>
      </c>
      <c r="N11" s="84" t="s">
        <v>143</v>
      </c>
    </row>
    <row r="12" spans="1:15" ht="15.75">
      <c r="A12" s="41">
        <v>8</v>
      </c>
      <c r="B12" s="41" t="s">
        <v>102</v>
      </c>
      <c r="C12" s="40" t="s">
        <v>67</v>
      </c>
      <c r="D12" s="41" t="s">
        <v>68</v>
      </c>
      <c r="E12" s="41" t="s">
        <v>69</v>
      </c>
      <c r="F12" s="47">
        <v>38833</v>
      </c>
      <c r="G12" s="47" t="s">
        <v>37</v>
      </c>
      <c r="H12" s="41">
        <v>10</v>
      </c>
      <c r="I12" s="41">
        <v>25</v>
      </c>
      <c r="J12" s="41">
        <v>40</v>
      </c>
      <c r="K12" s="104" t="s">
        <v>186</v>
      </c>
      <c r="L12" s="45">
        <f>SUM(I12:J12)</f>
        <v>65</v>
      </c>
      <c r="M12" s="49">
        <f>L12*100/200</f>
        <v>32.5</v>
      </c>
      <c r="N12" s="44" t="s">
        <v>75</v>
      </c>
    </row>
    <row r="13" spans="1: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5" spans="1:15">
      <c r="B15" s="106" t="s">
        <v>20</v>
      </c>
      <c r="C15" s="106"/>
      <c r="D15" s="106"/>
      <c r="E15" s="106"/>
      <c r="F15" s="106"/>
    </row>
    <row r="16" spans="1:15">
      <c r="B16" s="106" t="s">
        <v>21</v>
      </c>
      <c r="C16" s="106"/>
      <c r="D16" s="106"/>
      <c r="E16" s="106"/>
      <c r="F16" s="106"/>
    </row>
    <row r="17" spans="2:6">
      <c r="B17" s="106" t="s">
        <v>22</v>
      </c>
      <c r="C17" s="106"/>
      <c r="D17" s="106"/>
      <c r="E17" s="106"/>
      <c r="F17" s="106"/>
    </row>
  </sheetData>
  <autoFilter ref="A4:O4">
    <filterColumn colId="8"/>
    <filterColumn colId="9"/>
    <sortState ref="A5:O12">
      <sortCondition descending="1" ref="L4"/>
    </sortState>
  </autoFilter>
  <mergeCells count="6">
    <mergeCell ref="B17:F17"/>
    <mergeCell ref="A1:N1"/>
    <mergeCell ref="B2:C2"/>
    <mergeCell ref="G2:L2"/>
    <mergeCell ref="B15:F15"/>
    <mergeCell ref="B16:F16"/>
  </mergeCells>
  <pageMargins left="0.7" right="0.7" top="0.75" bottom="0.75" header="0.3" footer="0.3"/>
  <pageSetup paperSize="9" scale="53" fitToHeight="0" orientation="landscape" r:id="rId1"/>
  <colBreaks count="1" manualBreakCount="1">
    <brk id="16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="120" zoomScaleNormal="80" zoomScaleSheetLayoutView="120" workbookViewId="0">
      <selection activeCell="K7" sqref="K7"/>
    </sheetView>
  </sheetViews>
  <sheetFormatPr defaultRowHeight="15"/>
  <cols>
    <col min="1" max="1" width="6.28515625" bestFit="1" customWidth="1"/>
    <col min="2" max="2" width="11.42578125" customWidth="1"/>
    <col min="3" max="3" width="16.42578125" customWidth="1"/>
    <col min="4" max="4" width="11" customWidth="1"/>
    <col min="5" max="5" width="13.7109375" bestFit="1" customWidth="1"/>
    <col min="6" max="6" width="16.7109375" customWidth="1"/>
    <col min="7" max="7" width="29.28515625" bestFit="1" customWidth="1"/>
    <col min="8" max="8" width="9.28515625" bestFit="1" customWidth="1"/>
    <col min="9" max="10" width="9.28515625" customWidth="1"/>
    <col min="11" max="11" width="13.5703125" bestFit="1" customWidth="1"/>
    <col min="12" max="12" width="7.5703125" customWidth="1"/>
    <col min="13" max="13" width="8" customWidth="1"/>
    <col min="14" max="14" width="19.28515625" bestFit="1" customWidth="1"/>
    <col min="15" max="15" width="0.140625" customWidth="1"/>
  </cols>
  <sheetData>
    <row r="1" spans="1:15" ht="21">
      <c r="A1" s="86" t="s">
        <v>184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</row>
    <row r="2" spans="1:15" ht="21">
      <c r="A2" s="3"/>
      <c r="B2" s="87" t="s">
        <v>24</v>
      </c>
      <c r="C2" s="87"/>
      <c r="D2" t="s">
        <v>79</v>
      </c>
      <c r="G2" s="88" t="s">
        <v>190</v>
      </c>
      <c r="H2" s="88"/>
      <c r="I2" s="88"/>
      <c r="J2" s="88"/>
      <c r="K2" s="88"/>
      <c r="L2" s="88"/>
      <c r="M2" s="2"/>
      <c r="N2" s="2"/>
      <c r="O2" s="2"/>
    </row>
    <row r="3" spans="1:15" ht="18.75">
      <c r="A3" s="3"/>
      <c r="L3" s="2"/>
      <c r="M3" s="2"/>
      <c r="N3" s="2"/>
      <c r="O3" s="2"/>
    </row>
    <row r="4" spans="1:15" ht="49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160</v>
      </c>
      <c r="J4" s="6" t="s">
        <v>161</v>
      </c>
      <c r="K4" s="6" t="s">
        <v>11</v>
      </c>
      <c r="L4" s="36" t="s">
        <v>12</v>
      </c>
      <c r="M4" s="37" t="s">
        <v>13</v>
      </c>
      <c r="N4" s="37" t="s">
        <v>19</v>
      </c>
    </row>
    <row r="5" spans="1:15" ht="15.75">
      <c r="A5" s="48">
        <v>1</v>
      </c>
      <c r="B5" s="48" t="s">
        <v>105</v>
      </c>
      <c r="C5" s="44" t="s">
        <v>142</v>
      </c>
      <c r="D5" s="48" t="s">
        <v>127</v>
      </c>
      <c r="E5" s="48" t="s">
        <v>77</v>
      </c>
      <c r="F5" s="47">
        <v>38513</v>
      </c>
      <c r="G5" s="69" t="s">
        <v>137</v>
      </c>
      <c r="H5" s="48">
        <v>11</v>
      </c>
      <c r="I5" s="48">
        <v>62</v>
      </c>
      <c r="J5" s="48">
        <v>72</v>
      </c>
      <c r="K5" s="104" t="s">
        <v>30</v>
      </c>
      <c r="L5" s="70">
        <f>SUM(I5:J5)</f>
        <v>134</v>
      </c>
      <c r="M5" s="49">
        <f>L5*100/200</f>
        <v>67</v>
      </c>
      <c r="N5" s="44" t="s">
        <v>138</v>
      </c>
    </row>
    <row r="6" spans="1:15" ht="15.75">
      <c r="A6" s="48">
        <v>2</v>
      </c>
      <c r="B6" s="48" t="s">
        <v>180</v>
      </c>
      <c r="C6" s="44" t="s">
        <v>135</v>
      </c>
      <c r="D6" s="44" t="s">
        <v>76</v>
      </c>
      <c r="E6" s="44" t="s">
        <v>136</v>
      </c>
      <c r="F6" s="52">
        <v>38336</v>
      </c>
      <c r="G6" s="44" t="s">
        <v>137</v>
      </c>
      <c r="H6" s="44">
        <v>11</v>
      </c>
      <c r="I6" s="44">
        <v>46</v>
      </c>
      <c r="J6" s="44">
        <v>55</v>
      </c>
      <c r="K6" s="104" t="s">
        <v>185</v>
      </c>
      <c r="L6" s="44">
        <f>SUM(I6:J6)</f>
        <v>101</v>
      </c>
      <c r="M6" s="49">
        <f>L6*100/200</f>
        <v>50.5</v>
      </c>
      <c r="N6" s="46" t="s">
        <v>138</v>
      </c>
    </row>
    <row r="7" spans="1:15" ht="15.75">
      <c r="A7" s="48">
        <v>3</v>
      </c>
      <c r="B7" s="48" t="s">
        <v>103</v>
      </c>
      <c r="C7" s="44" t="s">
        <v>107</v>
      </c>
      <c r="D7" s="48" t="s">
        <v>108</v>
      </c>
      <c r="E7" s="48" t="s">
        <v>28</v>
      </c>
      <c r="F7" s="47">
        <v>38703</v>
      </c>
      <c r="G7" s="47" t="s">
        <v>37</v>
      </c>
      <c r="H7" s="48">
        <v>11</v>
      </c>
      <c r="I7" s="48">
        <v>34</v>
      </c>
      <c r="J7" s="48">
        <v>65</v>
      </c>
      <c r="K7" s="104" t="s">
        <v>185</v>
      </c>
      <c r="L7" s="70">
        <f>SUM(I7:J7)</f>
        <v>99</v>
      </c>
      <c r="M7" s="49">
        <f>L7*100/200</f>
        <v>49.5</v>
      </c>
      <c r="N7" s="44" t="s">
        <v>75</v>
      </c>
    </row>
    <row r="8" spans="1:15" ht="15.75">
      <c r="A8" s="48">
        <v>4</v>
      </c>
      <c r="B8" s="48" t="s">
        <v>181</v>
      </c>
      <c r="C8" s="68" t="s">
        <v>72</v>
      </c>
      <c r="D8" s="68" t="s">
        <v>73</v>
      </c>
      <c r="E8" s="68" t="s">
        <v>74</v>
      </c>
      <c r="F8" s="47">
        <v>38493</v>
      </c>
      <c r="G8" s="47" t="s">
        <v>37</v>
      </c>
      <c r="H8" s="69">
        <v>11</v>
      </c>
      <c r="I8" s="69">
        <v>22</v>
      </c>
      <c r="J8" s="69">
        <v>70</v>
      </c>
      <c r="K8" s="104" t="s">
        <v>192</v>
      </c>
      <c r="L8" s="105">
        <f>SUM(I8:J8)</f>
        <v>92</v>
      </c>
      <c r="M8" s="49">
        <f>L8*100/200</f>
        <v>46</v>
      </c>
      <c r="N8" s="44" t="s">
        <v>75</v>
      </c>
    </row>
    <row r="9" spans="1:15" ht="15.75">
      <c r="A9" s="48">
        <v>5</v>
      </c>
      <c r="B9" s="48" t="s">
        <v>106</v>
      </c>
      <c r="C9" s="44" t="s">
        <v>139</v>
      </c>
      <c r="D9" s="44" t="s">
        <v>140</v>
      </c>
      <c r="E9" s="44" t="s">
        <v>141</v>
      </c>
      <c r="F9" s="52">
        <v>38434</v>
      </c>
      <c r="G9" s="44" t="s">
        <v>137</v>
      </c>
      <c r="H9" s="44">
        <v>11</v>
      </c>
      <c r="I9" s="44">
        <v>27</v>
      </c>
      <c r="J9" s="44">
        <v>55</v>
      </c>
      <c r="K9" s="104" t="s">
        <v>192</v>
      </c>
      <c r="L9" s="44">
        <f>SUM(I9:J9)</f>
        <v>82</v>
      </c>
      <c r="M9" s="49">
        <f>L9*100/200</f>
        <v>41</v>
      </c>
      <c r="N9" s="46" t="s">
        <v>138</v>
      </c>
    </row>
    <row r="10" spans="1:15" ht="15.75">
      <c r="A10" s="48">
        <v>6</v>
      </c>
      <c r="B10" s="48" t="s">
        <v>104</v>
      </c>
      <c r="C10" s="44" t="s">
        <v>109</v>
      </c>
      <c r="D10" s="48" t="s">
        <v>110</v>
      </c>
      <c r="E10" s="48" t="s">
        <v>111</v>
      </c>
      <c r="F10" s="47">
        <v>38605</v>
      </c>
      <c r="G10" s="47" t="s">
        <v>37</v>
      </c>
      <c r="H10" s="48">
        <v>11</v>
      </c>
      <c r="I10" s="48">
        <v>21</v>
      </c>
      <c r="J10" s="48">
        <v>50</v>
      </c>
      <c r="K10" s="104" t="s">
        <v>192</v>
      </c>
      <c r="L10" s="70">
        <f>SUM(I10:J10)</f>
        <v>71</v>
      </c>
      <c r="M10" s="49">
        <f>L10*100/200</f>
        <v>35.5</v>
      </c>
      <c r="N10" s="44" t="s">
        <v>75</v>
      </c>
    </row>
    <row r="12" spans="1:15">
      <c r="B12" s="106" t="s">
        <v>20</v>
      </c>
      <c r="C12" s="106"/>
      <c r="D12" s="106"/>
      <c r="E12" s="106"/>
      <c r="F12" s="106"/>
    </row>
    <row r="13" spans="1:15">
      <c r="B13" s="106" t="s">
        <v>21</v>
      </c>
      <c r="C13" s="106"/>
      <c r="D13" s="106"/>
      <c r="E13" s="106"/>
      <c r="F13" s="106"/>
    </row>
    <row r="14" spans="1:15">
      <c r="B14" s="106" t="s">
        <v>22</v>
      </c>
      <c r="C14" s="106"/>
      <c r="D14" s="106"/>
      <c r="E14" s="106"/>
      <c r="F14" s="106"/>
    </row>
  </sheetData>
  <autoFilter ref="A4:O4">
    <filterColumn colId="8"/>
    <filterColumn colId="9"/>
    <sortState ref="A5:O10">
      <sortCondition descending="1" ref="L4"/>
    </sortState>
  </autoFilter>
  <mergeCells count="6">
    <mergeCell ref="B14:F14"/>
    <mergeCell ref="A1:N1"/>
    <mergeCell ref="B2:C2"/>
    <mergeCell ref="G2:L2"/>
    <mergeCell ref="B12:F12"/>
    <mergeCell ref="B13:F13"/>
  </mergeCells>
  <pageMargins left="0.7" right="0.7" top="0.75" bottom="0.75" header="0.3" footer="0.3"/>
  <pageSetup paperSize="9" scale="72" fitToHeight="0" orientation="landscape" r:id="rId1"/>
  <colBreaks count="1" manualBreakCount="1">
    <brk id="14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80" zoomScaleSheetLayoutView="80" workbookViewId="0">
      <selection activeCell="F30" sqref="F30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"/>
      <c r="N1" s="2"/>
      <c r="O1" s="2"/>
    </row>
    <row r="2" spans="1:15" ht="21">
      <c r="A2" s="3"/>
      <c r="B2" s="87" t="s">
        <v>33</v>
      </c>
      <c r="C2" s="87"/>
      <c r="G2" s="88" t="s">
        <v>31</v>
      </c>
      <c r="H2" s="88"/>
      <c r="I2" s="88"/>
      <c r="J2" s="88"/>
      <c r="K2" s="2"/>
      <c r="L2" s="2"/>
      <c r="M2" s="2"/>
      <c r="N2" s="90"/>
      <c r="O2" s="90"/>
    </row>
    <row r="3" spans="1:15" ht="18.75">
      <c r="A3" s="3"/>
      <c r="J3" s="2" t="s">
        <v>1</v>
      </c>
      <c r="K3" s="2"/>
      <c r="L3" s="2"/>
      <c r="M3" s="2"/>
      <c r="N3" s="30"/>
      <c r="O3" s="30"/>
    </row>
    <row r="4" spans="1:15" ht="63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>
      <c r="A5" s="10">
        <v>1</v>
      </c>
      <c r="B5" s="10" t="s">
        <v>25</v>
      </c>
      <c r="C5" s="32" t="s">
        <v>26</v>
      </c>
      <c r="D5" s="32" t="s">
        <v>27</v>
      </c>
      <c r="E5" s="32" t="s">
        <v>28</v>
      </c>
      <c r="F5" s="26">
        <v>39534</v>
      </c>
      <c r="G5" s="31" t="s">
        <v>29</v>
      </c>
      <c r="H5" s="31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>
      <c r="A6" s="10">
        <v>2</v>
      </c>
      <c r="B6" s="10"/>
      <c r="C6" s="32"/>
      <c r="D6" s="32"/>
      <c r="E6" s="32"/>
      <c r="F6" s="33"/>
      <c r="G6" s="31"/>
      <c r="H6" s="22"/>
      <c r="I6" s="10"/>
      <c r="J6" s="14"/>
      <c r="K6" s="15"/>
      <c r="L6" s="17"/>
    </row>
    <row r="7" spans="1:15">
      <c r="A7" s="10">
        <v>3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5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>
      <c r="A13" s="10">
        <v>9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4" spans="1:15">
      <c r="A14" s="10">
        <v>10</v>
      </c>
      <c r="B14" s="10"/>
      <c r="C14" s="13"/>
      <c r="D14" s="10"/>
      <c r="E14" s="10"/>
      <c r="F14" s="34"/>
      <c r="G14" s="31"/>
      <c r="H14" s="10"/>
      <c r="I14" s="10"/>
      <c r="J14" s="14"/>
      <c r="K14" s="15"/>
      <c r="L14" s="17"/>
    </row>
    <row r="15" spans="1:15">
      <c r="A15" s="10">
        <v>11</v>
      </c>
      <c r="B15" s="10"/>
      <c r="C15" s="13"/>
      <c r="D15" s="10"/>
      <c r="E15" s="10"/>
      <c r="F15" s="34"/>
      <c r="G15" s="31"/>
      <c r="H15" s="10"/>
      <c r="I15" s="10"/>
      <c r="J15" s="14"/>
      <c r="K15" s="15"/>
      <c r="L15" s="17"/>
    </row>
    <row r="16" spans="1:15">
      <c r="A16" s="10">
        <v>12</v>
      </c>
      <c r="B16" s="10"/>
      <c r="C16" s="13"/>
      <c r="D16" s="10"/>
      <c r="E16" s="10"/>
      <c r="F16" s="34"/>
      <c r="G16" s="31"/>
      <c r="H16" s="10"/>
      <c r="I16" s="10"/>
      <c r="J16" s="14"/>
      <c r="K16" s="15"/>
      <c r="L16" s="17"/>
    </row>
    <row r="17" spans="1:12">
      <c r="A17" s="10">
        <v>13</v>
      </c>
      <c r="B17" s="10"/>
      <c r="C17" s="32"/>
      <c r="D17" s="32"/>
      <c r="E17" s="32"/>
      <c r="F17" s="26"/>
      <c r="G17" s="31"/>
      <c r="H17" s="22"/>
      <c r="I17" s="10"/>
      <c r="J17" s="14"/>
      <c r="K17" s="15"/>
      <c r="L17" s="17"/>
    </row>
    <row r="18" spans="1:12">
      <c r="A18" s="10"/>
      <c r="B18" s="10"/>
      <c r="C18" s="32"/>
      <c r="D18" s="32"/>
      <c r="E18" s="32"/>
      <c r="F18" s="26"/>
      <c r="G18" s="31"/>
      <c r="H18" s="22"/>
      <c r="I18" s="10"/>
      <c r="J18" s="14"/>
      <c r="K18" s="15"/>
      <c r="L18" s="17"/>
    </row>
    <row r="19" spans="1:1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>
      <c r="C20" s="88" t="s">
        <v>20</v>
      </c>
      <c r="D20" s="88"/>
      <c r="E20" s="88"/>
      <c r="F20" s="88"/>
      <c r="G20" s="88"/>
    </row>
    <row r="21" spans="1:12">
      <c r="C21" s="88" t="s">
        <v>21</v>
      </c>
      <c r="D21" s="88"/>
      <c r="E21" s="88"/>
      <c r="F21" s="88"/>
      <c r="G21" s="88"/>
    </row>
    <row r="22" spans="1:12">
      <c r="C22" s="88" t="s">
        <v>22</v>
      </c>
      <c r="D22" s="88"/>
      <c r="E22" s="88"/>
      <c r="F22" s="88"/>
      <c r="G22" s="88"/>
    </row>
    <row r="23" spans="1:12">
      <c r="C23" s="88" t="s">
        <v>22</v>
      </c>
      <c r="D23" s="88"/>
      <c r="E23" s="88"/>
      <c r="F23" s="88"/>
      <c r="G23" s="88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22:G22"/>
    <mergeCell ref="C23:G23"/>
    <mergeCell ref="N2:O2"/>
    <mergeCell ref="C20:G20"/>
    <mergeCell ref="C21:G21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2"/>
      <c r="U1" s="2"/>
    </row>
    <row r="2" spans="1:21" ht="21">
      <c r="A2" s="3"/>
      <c r="B2" s="87" t="s">
        <v>23</v>
      </c>
      <c r="C2" s="87"/>
      <c r="G2" s="88" t="s">
        <v>0</v>
      </c>
      <c r="H2" s="88"/>
      <c r="I2" s="88"/>
      <c r="J2" s="88"/>
      <c r="K2" s="2"/>
      <c r="L2" s="2"/>
      <c r="M2" s="2"/>
      <c r="N2" s="2"/>
      <c r="O2" s="2"/>
      <c r="P2" s="2"/>
      <c r="Q2" s="2"/>
      <c r="R2" s="2"/>
      <c r="S2" s="2"/>
      <c r="T2" s="90"/>
      <c r="U2" s="90"/>
    </row>
    <row r="3" spans="1:21" ht="18.7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88" t="s">
        <v>20</v>
      </c>
      <c r="D35" s="88"/>
      <c r="E35" s="88"/>
      <c r="F35" s="88"/>
      <c r="G35" s="88"/>
    </row>
    <row r="36" spans="1:18">
      <c r="C36" s="88" t="s">
        <v>21</v>
      </c>
      <c r="D36" s="88"/>
      <c r="E36" s="88"/>
      <c r="F36" s="88"/>
      <c r="G36" s="88"/>
    </row>
    <row r="37" spans="1:18">
      <c r="C37" s="88" t="s">
        <v>22</v>
      </c>
      <c r="D37" s="88"/>
      <c r="E37" s="88"/>
      <c r="F37" s="88"/>
      <c r="G37" s="88"/>
    </row>
    <row r="38" spans="1:18">
      <c r="C38" s="88" t="s">
        <v>22</v>
      </c>
      <c r="D38" s="88"/>
      <c r="E38" s="88"/>
      <c r="F38" s="88"/>
      <c r="G38" s="88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2022-11-15T07:26:22Z</dcterms:modified>
</cp:coreProperties>
</file>